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5 Web\Shreveport\"/>
    </mc:Choice>
  </mc:AlternateContent>
  <bookViews>
    <workbookView xWindow="-15" yWindow="-15" windowWidth="12120" windowHeight="9120"/>
  </bookViews>
  <sheets>
    <sheet name="2015 C-1" sheetId="1" r:id="rId1"/>
  </sheets>
  <externalReferences>
    <externalReference r:id="rId2"/>
  </externalReferences>
  <definedNames>
    <definedName name="_Key1" hidden="1">[1]WKSTY!#REF!</definedName>
    <definedName name="_Order1" hidden="1">255</definedName>
    <definedName name="_Regression_Int" localSheetId="0" hidden="1">1</definedName>
    <definedName name="_xlnm.Print_Area" localSheetId="0">'2015 C-1'!$A$1:$I$52</definedName>
    <definedName name="Print_Area_MI" localSheetId="0">'2015 C-1'!$A$4:$I$49</definedName>
  </definedNames>
  <calcPr calcId="152511" calcOnSave="0"/>
</workbook>
</file>

<file path=xl/calcChain.xml><?xml version="1.0" encoding="utf-8"?>
<calcChain xmlns="http://schemas.openxmlformats.org/spreadsheetml/2006/main">
  <c r="I13" i="1" l="1"/>
  <c r="I26" i="1" l="1"/>
  <c r="G13" i="1" l="1"/>
  <c r="G16" i="1" l="1"/>
  <c r="E45" i="1"/>
  <c r="E20" i="1"/>
  <c r="I48" i="1"/>
  <c r="G48" i="1"/>
  <c r="E38" i="1"/>
  <c r="I16" i="1"/>
  <c r="I21" i="1"/>
  <c r="I27" i="1"/>
  <c r="I33" i="1"/>
  <c r="E44" i="1"/>
  <c r="E46" i="1"/>
  <c r="G27" i="1"/>
  <c r="G21" i="1"/>
  <c r="G33" i="1"/>
  <c r="E35" i="1"/>
  <c r="E39" i="1"/>
  <c r="E40" i="1"/>
  <c r="E41" i="1"/>
  <c r="E42" i="1"/>
  <c r="E43" i="1"/>
  <c r="E47" i="1"/>
  <c r="E24" i="1"/>
  <c r="E25" i="1"/>
  <c r="E26" i="1"/>
  <c r="E21" i="1"/>
  <c r="E14" i="1"/>
  <c r="E15" i="1"/>
  <c r="E30" i="1"/>
  <c r="E31" i="1"/>
  <c r="E13" i="1"/>
  <c r="E33" i="1" l="1"/>
  <c r="G49" i="1"/>
  <c r="E16" i="1"/>
  <c r="E27" i="1"/>
  <c r="I49" i="1"/>
  <c r="E48" i="1"/>
  <c r="E49" i="1" l="1"/>
</calcChain>
</file>

<file path=xl/sharedStrings.xml><?xml version="1.0" encoding="utf-8"?>
<sst xmlns="http://schemas.openxmlformats.org/spreadsheetml/2006/main" count="39" uniqueCount="39">
  <si>
    <t>Total</t>
  </si>
  <si>
    <t>Unrestricted</t>
  </si>
  <si>
    <t>Restricted</t>
  </si>
  <si>
    <t>Tuition and fees--</t>
  </si>
  <si>
    <t>Governmental appropriations--</t>
  </si>
  <si>
    <t>State-</t>
  </si>
  <si>
    <t>Gifts, grants and contracts--</t>
  </si>
  <si>
    <t>Sales and services of educational departments--</t>
  </si>
  <si>
    <t xml:space="preserve">Total sales and services </t>
  </si>
  <si>
    <t>Other Sources--</t>
  </si>
  <si>
    <t xml:space="preserve">University </t>
  </si>
  <si>
    <t>Non-resident</t>
  </si>
  <si>
    <t>Other</t>
  </si>
  <si>
    <t xml:space="preserve">Total tuition and fees </t>
  </si>
  <si>
    <t>Total governmental appropriations</t>
  </si>
  <si>
    <t>Federal</t>
  </si>
  <si>
    <t>State</t>
  </si>
  <si>
    <t>Private</t>
  </si>
  <si>
    <t>Total gifts, grants and contracts</t>
  </si>
  <si>
    <t>Health and physical education</t>
  </si>
  <si>
    <t>Library</t>
  </si>
  <si>
    <t xml:space="preserve">  of educational departments</t>
  </si>
  <si>
    <t xml:space="preserve">Auxiliary enterprises revenue </t>
  </si>
  <si>
    <t>Total other sources</t>
  </si>
  <si>
    <t xml:space="preserve">    Total revenue </t>
  </si>
  <si>
    <t>University usuage fee</t>
  </si>
  <si>
    <t>Deferred fee charge</t>
  </si>
  <si>
    <t>Deferred fee late charge</t>
  </si>
  <si>
    <t>Interest on investments</t>
  </si>
  <si>
    <t>Miscellaneous income</t>
  </si>
  <si>
    <t>Parking fines</t>
  </si>
  <si>
    <t>Recovery of indirect cost</t>
  </si>
  <si>
    <t>Returned check charges</t>
  </si>
  <si>
    <t>Veterans' Administration - handling charge</t>
  </si>
  <si>
    <t>ANALYSIS C-1</t>
  </si>
  <si>
    <t>Current Fund Revenues</t>
  </si>
  <si>
    <t xml:space="preserve">General </t>
  </si>
  <si>
    <t>For the year ended June 30, 2015</t>
  </si>
  <si>
    <t>Trademark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</si>
</sst>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Courie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sz val="9"/>
      <name val="Goudy Old Style"/>
      <family val="1"/>
    </font>
    <font>
      <b/>
      <sz val="10"/>
      <color indexed="12"/>
      <name val="Goudy Old Style"/>
      <family val="1"/>
    </font>
    <font>
      <b/>
      <sz val="10"/>
      <name val="Goudy Old Style"/>
      <family val="1"/>
    </font>
    <font>
      <b/>
      <sz val="9"/>
      <color rgb="FF461D7C"/>
      <name val="Bodoni MT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164" fontId="3" fillId="0" borderId="0" xfId="1" applyNumberFormat="1" applyFont="1" applyFill="1" applyAlignment="1">
      <alignment vertical="center"/>
    </xf>
    <xf numFmtId="39" fontId="3" fillId="0" borderId="0" xfId="0" applyNumberFormat="1" applyFont="1" applyFill="1" applyAlignment="1" applyProtection="1">
      <alignment vertical="center"/>
    </xf>
    <xf numFmtId="37" fontId="3" fillId="0" borderId="0" xfId="0" applyNumberFormat="1" applyFont="1" applyFill="1" applyAlignment="1" applyProtection="1">
      <alignment vertical="center"/>
    </xf>
    <xf numFmtId="43" fontId="3" fillId="0" borderId="0" xfId="0" applyNumberFormat="1" applyFont="1" applyFill="1" applyAlignment="1">
      <alignment vertical="center"/>
    </xf>
    <xf numFmtId="0" fontId="2" fillId="0" borderId="0" xfId="8"/>
    <xf numFmtId="0" fontId="2" fillId="0" borderId="0" xfId="8" applyFill="1" applyBorder="1"/>
    <xf numFmtId="164" fontId="3" fillId="0" borderId="0" xfId="4" applyNumberFormat="1" applyFont="1" applyFill="1" applyBorder="1" applyAlignment="1" applyProtection="1">
      <alignment vertical="center"/>
    </xf>
    <xf numFmtId="0" fontId="2" fillId="0" borderId="0" xfId="9"/>
    <xf numFmtId="164" fontId="9" fillId="0" borderId="0" xfId="3" applyNumberFormat="1" applyFont="1" applyFill="1" applyBorder="1" applyAlignment="1" applyProtection="1">
      <alignment vertical="center"/>
    </xf>
    <xf numFmtId="164" fontId="5" fillId="0" borderId="0" xfId="3" applyNumberFormat="1" applyFont="1" applyFill="1" applyBorder="1" applyAlignment="1" applyProtection="1">
      <alignment vertical="center"/>
    </xf>
    <xf numFmtId="164" fontId="4" fillId="0" borderId="0" xfId="4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165" fontId="6" fillId="0" borderId="0" xfId="6" applyNumberFormat="1" applyFont="1" applyFill="1" applyAlignment="1" applyProtection="1">
      <alignment vertical="center"/>
    </xf>
    <xf numFmtId="165" fontId="7" fillId="0" borderId="0" xfId="7" applyNumberFormat="1" applyFont="1" applyFill="1" applyProtection="1">
      <protection locked="0"/>
    </xf>
    <xf numFmtId="164" fontId="6" fillId="0" borderId="0" xfId="1" applyNumberFormat="1" applyFont="1" applyFill="1" applyAlignment="1" applyProtection="1">
      <alignment vertical="center"/>
    </xf>
    <xf numFmtId="164" fontId="7" fillId="0" borderId="0" xfId="2" applyNumberFormat="1" applyFont="1" applyFill="1" applyProtection="1">
      <protection locked="0"/>
    </xf>
    <xf numFmtId="164" fontId="6" fillId="0" borderId="2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Alignment="1" applyProtection="1">
      <alignment vertical="center"/>
      <protection locked="0"/>
    </xf>
    <xf numFmtId="164" fontId="6" fillId="0" borderId="0" xfId="1" applyNumberFormat="1" applyFont="1" applyFill="1" applyAlignment="1" applyProtection="1">
      <alignment horizontal="right" vertical="center"/>
    </xf>
    <xf numFmtId="164" fontId="6" fillId="0" borderId="0" xfId="1" applyNumberFormat="1" applyFont="1" applyFill="1" applyAlignment="1">
      <alignment vertical="center"/>
    </xf>
    <xf numFmtId="164" fontId="6" fillId="0" borderId="1" xfId="1" applyNumberFormat="1" applyFont="1" applyFill="1" applyBorder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horizontal="right" vertical="center"/>
    </xf>
    <xf numFmtId="164" fontId="6" fillId="0" borderId="1" xfId="1" applyNumberFormat="1" applyFont="1" applyFill="1" applyBorder="1" applyAlignment="1" applyProtection="1">
      <alignment vertical="center"/>
      <protection locked="0"/>
    </xf>
    <xf numFmtId="164" fontId="7" fillId="0" borderId="0" xfId="5" applyNumberFormat="1" applyFont="1" applyFill="1" applyProtection="1">
      <protection locked="0"/>
    </xf>
    <xf numFmtId="164" fontId="8" fillId="0" borderId="0" xfId="5" applyNumberFormat="1" applyFont="1" applyFill="1" applyProtection="1"/>
    <xf numFmtId="164" fontId="6" fillId="0" borderId="3" xfId="1" applyNumberFormat="1" applyFont="1" applyFill="1" applyBorder="1" applyAlignment="1" applyProtection="1">
      <alignment vertical="center"/>
    </xf>
    <xf numFmtId="3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5" fillId="0" borderId="0" xfId="3" applyNumberFormat="1" applyFont="1" applyFill="1" applyBorder="1" applyAlignment="1" applyProtection="1">
      <alignment horizontal="center" vertical="center"/>
    </xf>
  </cellXfs>
  <cellStyles count="10">
    <cellStyle name="Comma" xfId="1" builtinId="3"/>
    <cellStyle name="Comma 2" xfId="2"/>
    <cellStyle name="Comma 2 2" xfId="3"/>
    <cellStyle name="Comma 2 3" xfId="4"/>
    <cellStyle name="Comma 3" xfId="5"/>
    <cellStyle name="Currency" xfId="6" builtinId="4"/>
    <cellStyle name="Currency 2" xfId="7"/>
    <cellStyle name="Normal" xfId="0" builtinId="0"/>
    <cellStyle name="Normal 2 2" xfId="8"/>
    <cellStyle name="Normal 2 3" xfId="9"/>
  </cellStyles>
  <dxfs count="2">
    <dxf>
      <fill>
        <patternFill>
          <bgColor rgb="FFF1F4F9"/>
        </patternFill>
      </fill>
    </dxf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</xdr:colOff>
      <xdr:row>5</xdr:row>
      <xdr:rowOff>133350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146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98\Financial%20Statements\State%20Report\Final%20Balance%20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 Balance Sheet"/>
      <sheetName val="98 Statement B"/>
      <sheetName val="98 Statement C"/>
      <sheetName val="Endowment"/>
      <sheetName val="GF income"/>
      <sheetName val="Restricted Income - C"/>
      <sheetName val="WKST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0" transitionEvaluation="1">
    <pageSetUpPr fitToPage="1"/>
  </sheetPr>
  <dimension ref="A1:M56"/>
  <sheetViews>
    <sheetView showGridLines="0" tabSelected="1" topLeftCell="A10" workbookViewId="0">
      <selection activeCell="I42" sqref="I42"/>
    </sheetView>
  </sheetViews>
  <sheetFormatPr defaultRowHeight="12" x14ac:dyDescent="0.15"/>
  <cols>
    <col min="1" max="3" width="2.625" style="2" customWidth="1"/>
    <col min="4" max="4" width="32.625" style="2" customWidth="1"/>
    <col min="5" max="5" width="15.375" style="2" customWidth="1"/>
    <col min="6" max="6" width="1.625" style="2" customWidth="1"/>
    <col min="7" max="7" width="15.375" style="2" customWidth="1"/>
    <col min="8" max="8" width="1.625" style="2" customWidth="1"/>
    <col min="9" max="9" width="15.375" style="2" customWidth="1"/>
    <col min="10" max="10" width="11.625" style="2" customWidth="1"/>
    <col min="11" max="16384" width="9" style="2"/>
  </cols>
  <sheetData>
    <row r="1" spans="1:13" s="1" customFormat="1" ht="12.75" x14ac:dyDescent="0.2">
      <c r="A1" s="34"/>
      <c r="B1" s="34"/>
      <c r="C1" s="34"/>
      <c r="D1" s="34"/>
      <c r="E1" s="8"/>
      <c r="F1" s="8"/>
      <c r="G1" s="8"/>
      <c r="H1" s="9"/>
      <c r="I1" s="10"/>
      <c r="J1" s="11"/>
      <c r="K1" s="11"/>
      <c r="L1" s="11"/>
      <c r="M1" s="11"/>
    </row>
    <row r="2" spans="1:13" s="1" customFormat="1" ht="10.5" customHeight="1" x14ac:dyDescent="0.2">
      <c r="A2" s="34"/>
      <c r="B2" s="34"/>
      <c r="C2" s="34"/>
      <c r="D2" s="34"/>
      <c r="E2" s="8"/>
      <c r="F2" s="8"/>
      <c r="G2" s="8"/>
      <c r="H2" s="9"/>
      <c r="I2" s="10"/>
      <c r="J2" s="11"/>
      <c r="K2" s="11"/>
      <c r="L2" s="11"/>
      <c r="M2" s="11"/>
    </row>
    <row r="3" spans="1:13" s="1" customFormat="1" ht="16.5" x14ac:dyDescent="0.2">
      <c r="A3" s="34"/>
      <c r="B3" s="34"/>
      <c r="C3" s="34"/>
      <c r="D3" s="34"/>
      <c r="E3" s="35" t="s">
        <v>34</v>
      </c>
      <c r="F3" s="35"/>
      <c r="G3" s="35"/>
      <c r="H3" s="35"/>
      <c r="I3" s="35"/>
      <c r="J3" s="11"/>
      <c r="K3" s="11"/>
      <c r="L3" s="11"/>
      <c r="M3" s="11"/>
    </row>
    <row r="4" spans="1:13" s="1" customFormat="1" ht="8.25" customHeight="1" x14ac:dyDescent="0.2">
      <c r="A4" s="34"/>
      <c r="B4" s="34"/>
      <c r="C4" s="34"/>
      <c r="D4" s="34"/>
      <c r="E4" s="13"/>
      <c r="F4" s="13"/>
      <c r="G4" s="13"/>
      <c r="H4" s="9"/>
      <c r="I4" s="14"/>
      <c r="J4" s="11"/>
      <c r="K4" s="11"/>
      <c r="L4" s="11"/>
      <c r="M4" s="11"/>
    </row>
    <row r="5" spans="1:13" s="1" customFormat="1" ht="16.5" x14ac:dyDescent="0.2">
      <c r="A5" s="34"/>
      <c r="B5" s="34"/>
      <c r="C5" s="34"/>
      <c r="D5" s="34"/>
      <c r="E5" s="35" t="s">
        <v>35</v>
      </c>
      <c r="F5" s="35"/>
      <c r="G5" s="35"/>
      <c r="H5" s="35"/>
      <c r="I5" s="35"/>
      <c r="J5" s="11"/>
      <c r="K5" s="11"/>
      <c r="L5" s="11"/>
      <c r="M5" s="11"/>
    </row>
    <row r="6" spans="1:13" s="1" customFormat="1" ht="16.5" x14ac:dyDescent="0.2">
      <c r="A6" s="34"/>
      <c r="B6" s="34"/>
      <c r="C6" s="34"/>
      <c r="D6" s="34"/>
      <c r="E6" s="35" t="s">
        <v>37</v>
      </c>
      <c r="F6" s="35"/>
      <c r="G6" s="35"/>
      <c r="H6" s="35"/>
      <c r="I6" s="35"/>
      <c r="J6" s="11"/>
      <c r="K6" s="11"/>
      <c r="L6" s="11"/>
      <c r="M6" s="11"/>
    </row>
    <row r="7" spans="1:13" s="1" customFormat="1" ht="10.5" customHeight="1" x14ac:dyDescent="0.2">
      <c r="A7" s="34"/>
      <c r="B7" s="34"/>
      <c r="C7" s="34"/>
      <c r="D7" s="34"/>
      <c r="E7" s="12"/>
      <c r="F7" s="12"/>
      <c r="G7" s="12"/>
      <c r="H7" s="9"/>
      <c r="I7" s="10"/>
      <c r="J7" s="11"/>
      <c r="K7" s="11"/>
      <c r="L7" s="11"/>
      <c r="M7" s="11"/>
    </row>
    <row r="10" spans="1:13" ht="12.75" x14ac:dyDescent="0.15">
      <c r="A10" s="15"/>
      <c r="B10" s="15"/>
      <c r="C10" s="15"/>
      <c r="D10" s="15"/>
      <c r="E10" s="16" t="s">
        <v>0</v>
      </c>
      <c r="F10" s="15"/>
      <c r="G10" s="16" t="s">
        <v>1</v>
      </c>
      <c r="H10" s="15"/>
      <c r="I10" s="16" t="s">
        <v>2</v>
      </c>
    </row>
    <row r="11" spans="1:13" ht="12.75" x14ac:dyDescent="0.15">
      <c r="A11" s="15"/>
      <c r="B11" s="15"/>
      <c r="C11" s="15"/>
      <c r="D11" s="15"/>
      <c r="E11" s="17"/>
      <c r="F11" s="15"/>
      <c r="G11" s="17"/>
      <c r="H11" s="15"/>
      <c r="I11" s="17"/>
    </row>
    <row r="12" spans="1:13" ht="12.75" x14ac:dyDescent="0.15">
      <c r="A12" s="18" t="s">
        <v>3</v>
      </c>
      <c r="B12" s="15"/>
      <c r="C12" s="15"/>
      <c r="D12" s="15"/>
      <c r="E12" s="15"/>
      <c r="F12" s="15"/>
      <c r="G12" s="15"/>
      <c r="H12" s="15"/>
      <c r="I12" s="15"/>
    </row>
    <row r="13" spans="1:13" ht="13.5" x14ac:dyDescent="0.25">
      <c r="A13" s="15"/>
      <c r="B13" s="18" t="s">
        <v>10</v>
      </c>
      <c r="C13" s="15"/>
      <c r="D13" s="15"/>
      <c r="E13" s="19">
        <f>SUM(G13:I13)</f>
        <v>19108141</v>
      </c>
      <c r="F13" s="19"/>
      <c r="G13" s="19">
        <f>17528098-G15</f>
        <v>17192781</v>
      </c>
      <c r="H13" s="20"/>
      <c r="I13" s="19">
        <f>1920908-I41</f>
        <v>1915360</v>
      </c>
      <c r="J13" s="5"/>
      <c r="K13" s="3"/>
    </row>
    <row r="14" spans="1:13" ht="13.5" x14ac:dyDescent="0.25">
      <c r="A14" s="15"/>
      <c r="B14" s="18" t="s">
        <v>11</v>
      </c>
      <c r="C14" s="15"/>
      <c r="D14" s="15"/>
      <c r="E14" s="21">
        <f>SUM(G14:I14)</f>
        <v>578445</v>
      </c>
      <c r="F14" s="21"/>
      <c r="G14" s="21">
        <v>578445</v>
      </c>
      <c r="H14" s="22"/>
      <c r="I14" s="21">
        <v>0</v>
      </c>
      <c r="J14" s="5"/>
    </row>
    <row r="15" spans="1:13" ht="13.5" x14ac:dyDescent="0.25">
      <c r="A15" s="15"/>
      <c r="B15" s="18" t="s">
        <v>12</v>
      </c>
      <c r="C15" s="15"/>
      <c r="D15" s="15"/>
      <c r="E15" s="21">
        <f>SUM(G15:I15)</f>
        <v>1262362</v>
      </c>
      <c r="F15" s="21"/>
      <c r="G15" s="21">
        <v>335317</v>
      </c>
      <c r="H15" s="22"/>
      <c r="I15" s="21">
        <v>927045</v>
      </c>
      <c r="J15" s="5"/>
      <c r="K15" s="3"/>
    </row>
    <row r="16" spans="1:13" ht="12.75" x14ac:dyDescent="0.15">
      <c r="A16" s="15"/>
      <c r="B16" s="15"/>
      <c r="C16" s="15"/>
      <c r="D16" s="18" t="s">
        <v>13</v>
      </c>
      <c r="E16" s="23">
        <f>SUM(E13:E15)</f>
        <v>20948948</v>
      </c>
      <c r="F16" s="21"/>
      <c r="G16" s="23">
        <f>SUM(G13:G15)</f>
        <v>18106543</v>
      </c>
      <c r="H16" s="21"/>
      <c r="I16" s="23">
        <f>SUM(I13:I15)</f>
        <v>2842405</v>
      </c>
      <c r="J16" s="5"/>
    </row>
    <row r="17" spans="1:11" ht="12.75" x14ac:dyDescent="0.15">
      <c r="A17" s="15"/>
      <c r="B17" s="15"/>
      <c r="C17" s="15"/>
      <c r="D17" s="15"/>
      <c r="E17" s="21"/>
      <c r="F17" s="21"/>
      <c r="G17" s="21"/>
      <c r="H17" s="21"/>
      <c r="I17" s="21"/>
      <c r="J17" s="5"/>
    </row>
    <row r="18" spans="1:11" ht="12.75" x14ac:dyDescent="0.15">
      <c r="A18" s="18" t="s">
        <v>4</v>
      </c>
      <c r="B18" s="15"/>
      <c r="C18" s="15"/>
      <c r="D18" s="15"/>
      <c r="E18" s="21"/>
      <c r="F18" s="21"/>
      <c r="G18" s="21"/>
      <c r="H18" s="21"/>
      <c r="I18" s="21"/>
      <c r="J18" s="5"/>
    </row>
    <row r="19" spans="1:11" ht="12.75" x14ac:dyDescent="0.15">
      <c r="A19" s="15"/>
      <c r="B19" s="18" t="s">
        <v>5</v>
      </c>
      <c r="C19" s="15"/>
      <c r="D19" s="15"/>
      <c r="E19" s="21"/>
      <c r="F19" s="21"/>
      <c r="G19" s="21"/>
      <c r="H19" s="21"/>
      <c r="I19" s="21"/>
      <c r="J19" s="5"/>
    </row>
    <row r="20" spans="1:11" ht="12.75" x14ac:dyDescent="0.15">
      <c r="A20" s="15"/>
      <c r="B20" s="15"/>
      <c r="C20" s="18" t="s">
        <v>36</v>
      </c>
      <c r="D20" s="15"/>
      <c r="E20" s="21">
        <f>SUM(G20:I20)</f>
        <v>7689823</v>
      </c>
      <c r="F20" s="21"/>
      <c r="G20" s="24">
        <v>7689823</v>
      </c>
      <c r="H20" s="24"/>
      <c r="I20" s="25">
        <v>0</v>
      </c>
      <c r="J20" s="5"/>
    </row>
    <row r="21" spans="1:11" ht="12.75" x14ac:dyDescent="0.15">
      <c r="A21" s="15"/>
      <c r="B21" s="15"/>
      <c r="C21" s="15"/>
      <c r="D21" s="18" t="s">
        <v>14</v>
      </c>
      <c r="E21" s="23">
        <f>SUM(E20)</f>
        <v>7689823</v>
      </c>
      <c r="F21" s="21"/>
      <c r="G21" s="23">
        <f>SUM(G20)</f>
        <v>7689823</v>
      </c>
      <c r="H21" s="21"/>
      <c r="I21" s="23">
        <f>SUM(I20)</f>
        <v>0</v>
      </c>
      <c r="J21" s="6"/>
    </row>
    <row r="22" spans="1:11" ht="12.75" x14ac:dyDescent="0.15">
      <c r="A22" s="15"/>
      <c r="B22" s="15"/>
      <c r="C22" s="15"/>
      <c r="D22" s="15"/>
      <c r="E22" s="21"/>
      <c r="F22" s="21"/>
      <c r="G22" s="21"/>
      <c r="H22" s="21"/>
      <c r="I22" s="21"/>
      <c r="J22" s="6"/>
    </row>
    <row r="23" spans="1:11" ht="12.75" x14ac:dyDescent="0.15">
      <c r="A23" s="18" t="s">
        <v>6</v>
      </c>
      <c r="B23" s="15"/>
      <c r="C23" s="15"/>
      <c r="D23" s="15"/>
      <c r="E23" s="21"/>
      <c r="F23" s="21"/>
      <c r="G23" s="21"/>
      <c r="H23" s="21"/>
      <c r="I23" s="21"/>
      <c r="J23" s="5"/>
    </row>
    <row r="24" spans="1:11" ht="12.75" x14ac:dyDescent="0.15">
      <c r="A24" s="15"/>
      <c r="B24" s="18" t="s">
        <v>15</v>
      </c>
      <c r="C24" s="15"/>
      <c r="D24" s="15"/>
      <c r="E24" s="21">
        <f>SUM(G24:I24)</f>
        <v>6199479</v>
      </c>
      <c r="F24" s="21"/>
      <c r="G24" s="25">
        <v>0</v>
      </c>
      <c r="H24" s="21"/>
      <c r="I24" s="24">
        <v>6199479</v>
      </c>
      <c r="J24" s="5"/>
      <c r="K24" s="33"/>
    </row>
    <row r="25" spans="1:11" ht="12.75" x14ac:dyDescent="0.15">
      <c r="A25" s="15"/>
      <c r="B25" s="18" t="s">
        <v>16</v>
      </c>
      <c r="C25" s="15"/>
      <c r="D25" s="15"/>
      <c r="E25" s="21">
        <f>SUM(G25:I25)</f>
        <v>4670654</v>
      </c>
      <c r="F25" s="21"/>
      <c r="G25" s="25">
        <v>0</v>
      </c>
      <c r="H25" s="21"/>
      <c r="I25" s="24">
        <v>4670654</v>
      </c>
      <c r="J25" s="5"/>
    </row>
    <row r="26" spans="1:11" ht="12.75" x14ac:dyDescent="0.15">
      <c r="A26" s="15"/>
      <c r="B26" s="18" t="s">
        <v>17</v>
      </c>
      <c r="C26" s="15"/>
      <c r="D26" s="15"/>
      <c r="E26" s="21">
        <f>SUM(G26:I26)</f>
        <v>2406075</v>
      </c>
      <c r="F26" s="21"/>
      <c r="G26" s="25">
        <v>0</v>
      </c>
      <c r="H26" s="21"/>
      <c r="I26" s="24">
        <f>2120513+285562</f>
        <v>2406075</v>
      </c>
      <c r="J26" s="5"/>
      <c r="K26" s="33"/>
    </row>
    <row r="27" spans="1:11" ht="12.75" x14ac:dyDescent="0.15">
      <c r="A27" s="15"/>
      <c r="B27" s="15"/>
      <c r="C27" s="15"/>
      <c r="D27" s="18" t="s">
        <v>18</v>
      </c>
      <c r="E27" s="23">
        <f>SUM(E24:E26)</f>
        <v>13276208</v>
      </c>
      <c r="F27" s="21"/>
      <c r="G27" s="23">
        <f>SUM(G24:G26)</f>
        <v>0</v>
      </c>
      <c r="H27" s="21"/>
      <c r="I27" s="23">
        <f>SUM(I24:I26)</f>
        <v>13276208</v>
      </c>
      <c r="J27" s="5"/>
    </row>
    <row r="28" spans="1:11" ht="12.75" x14ac:dyDescent="0.15">
      <c r="A28" s="15"/>
      <c r="B28" s="15"/>
      <c r="C28" s="15"/>
      <c r="D28" s="15"/>
      <c r="E28" s="21"/>
      <c r="F28" s="21"/>
      <c r="G28" s="21"/>
      <c r="H28" s="21"/>
      <c r="I28" s="21"/>
      <c r="J28" s="5"/>
    </row>
    <row r="29" spans="1:11" ht="12.75" x14ac:dyDescent="0.15">
      <c r="A29" s="18" t="s">
        <v>7</v>
      </c>
      <c r="B29" s="15"/>
      <c r="C29" s="15"/>
      <c r="D29" s="15"/>
      <c r="E29" s="21"/>
      <c r="F29" s="21"/>
      <c r="G29" s="21"/>
      <c r="H29" s="21"/>
      <c r="I29" s="21"/>
      <c r="J29" s="5"/>
    </row>
    <row r="30" spans="1:11" ht="12.75" x14ac:dyDescent="0.15">
      <c r="A30" s="15"/>
      <c r="B30" s="18" t="s">
        <v>19</v>
      </c>
      <c r="C30" s="15"/>
      <c r="D30" s="15"/>
      <c r="E30" s="21">
        <f>SUM(G30:I30)</f>
        <v>0</v>
      </c>
      <c r="F30" s="21"/>
      <c r="G30" s="24">
        <v>0</v>
      </c>
      <c r="H30" s="24"/>
      <c r="I30" s="21">
        <v>0</v>
      </c>
      <c r="J30" s="5"/>
    </row>
    <row r="31" spans="1:11" ht="12.75" x14ac:dyDescent="0.15">
      <c r="A31" s="15"/>
      <c r="B31" s="18" t="s">
        <v>20</v>
      </c>
      <c r="C31" s="15"/>
      <c r="D31" s="15"/>
      <c r="E31" s="21">
        <f>SUM(G31:I31)</f>
        <v>10689</v>
      </c>
      <c r="F31" s="21"/>
      <c r="G31" s="24">
        <v>10689</v>
      </c>
      <c r="H31" s="24"/>
      <c r="I31" s="25">
        <v>0</v>
      </c>
      <c r="J31" s="5"/>
    </row>
    <row r="32" spans="1:11" ht="12.75" x14ac:dyDescent="0.15">
      <c r="A32" s="15"/>
      <c r="B32" s="15"/>
      <c r="C32" s="15"/>
      <c r="D32" s="18" t="s">
        <v>8</v>
      </c>
      <c r="E32" s="26"/>
      <c r="F32" s="26"/>
      <c r="G32" s="26"/>
      <c r="H32" s="26"/>
      <c r="I32" s="26"/>
      <c r="J32" s="5"/>
    </row>
    <row r="33" spans="1:10" ht="12.75" x14ac:dyDescent="0.15">
      <c r="A33" s="15"/>
      <c r="B33" s="15"/>
      <c r="C33" s="15"/>
      <c r="D33" s="18" t="s">
        <v>21</v>
      </c>
      <c r="E33" s="23">
        <f>SUM(E30:E31)</f>
        <v>10689</v>
      </c>
      <c r="F33" s="21"/>
      <c r="G33" s="23">
        <f>SUM(G30:G31)</f>
        <v>10689</v>
      </c>
      <c r="H33" s="21"/>
      <c r="I33" s="23">
        <f>SUM(I30:I31)</f>
        <v>0</v>
      </c>
      <c r="J33" s="5"/>
    </row>
    <row r="34" spans="1:10" ht="12.75" x14ac:dyDescent="0.15">
      <c r="A34" s="15"/>
      <c r="B34" s="15"/>
      <c r="C34" s="15"/>
      <c r="D34" s="15"/>
      <c r="E34" s="21"/>
      <c r="F34" s="21"/>
      <c r="G34" s="21"/>
      <c r="H34" s="21"/>
      <c r="I34" s="21"/>
      <c r="J34" s="5"/>
    </row>
    <row r="35" spans="1:10" ht="12.75" x14ac:dyDescent="0.15">
      <c r="A35" s="18" t="s">
        <v>22</v>
      </c>
      <c r="B35" s="15"/>
      <c r="C35" s="15"/>
      <c r="D35" s="15"/>
      <c r="E35" s="27">
        <f>SUM(G35:I35)</f>
        <v>3030246</v>
      </c>
      <c r="F35" s="21"/>
      <c r="G35" s="28">
        <v>0</v>
      </c>
      <c r="H35" s="21"/>
      <c r="I35" s="29">
        <v>3030246</v>
      </c>
      <c r="J35" s="5"/>
    </row>
    <row r="36" spans="1:10" ht="12.75" x14ac:dyDescent="0.15">
      <c r="A36" s="15"/>
      <c r="B36" s="15"/>
      <c r="C36" s="15"/>
      <c r="D36" s="15"/>
      <c r="E36" s="21"/>
      <c r="F36" s="21"/>
      <c r="G36" s="21"/>
      <c r="H36" s="21"/>
      <c r="I36" s="24"/>
      <c r="J36" s="5"/>
    </row>
    <row r="37" spans="1:10" ht="12.75" x14ac:dyDescent="0.15">
      <c r="A37" s="18" t="s">
        <v>9</v>
      </c>
      <c r="B37" s="15"/>
      <c r="C37" s="15"/>
      <c r="D37" s="15"/>
      <c r="E37" s="21"/>
      <c r="F37" s="21"/>
      <c r="G37" s="21"/>
      <c r="H37" s="21"/>
      <c r="I37" s="21"/>
      <c r="J37" s="5"/>
    </row>
    <row r="38" spans="1:10" ht="13.5" x14ac:dyDescent="0.25">
      <c r="A38" s="15"/>
      <c r="B38" s="18" t="s">
        <v>25</v>
      </c>
      <c r="C38" s="15"/>
      <c r="D38" s="15"/>
      <c r="E38" s="21">
        <f t="shared" ref="E38:E47" si="0">SUM(G38:I38)</f>
        <v>125129</v>
      </c>
      <c r="F38" s="21"/>
      <c r="G38" s="21">
        <v>40565</v>
      </c>
      <c r="H38" s="30"/>
      <c r="I38" s="21">
        <v>84564</v>
      </c>
      <c r="J38" s="5"/>
    </row>
    <row r="39" spans="1:10" ht="13.5" x14ac:dyDescent="0.25">
      <c r="A39" s="15"/>
      <c r="B39" s="18" t="s">
        <v>26</v>
      </c>
      <c r="C39" s="15"/>
      <c r="D39" s="15"/>
      <c r="E39" s="21">
        <f t="shared" si="0"/>
        <v>23270</v>
      </c>
      <c r="F39" s="21"/>
      <c r="G39" s="21">
        <v>23270</v>
      </c>
      <c r="H39" s="31"/>
      <c r="I39" s="21">
        <v>0</v>
      </c>
      <c r="J39" s="5"/>
    </row>
    <row r="40" spans="1:10" ht="13.5" x14ac:dyDescent="0.25">
      <c r="A40" s="15"/>
      <c r="B40" s="18" t="s">
        <v>27</v>
      </c>
      <c r="C40" s="15"/>
      <c r="D40" s="15"/>
      <c r="E40" s="21">
        <f t="shared" si="0"/>
        <v>325</v>
      </c>
      <c r="F40" s="21"/>
      <c r="G40" s="21">
        <v>325</v>
      </c>
      <c r="H40" s="30"/>
      <c r="I40" s="21">
        <v>0</v>
      </c>
      <c r="J40" s="5"/>
    </row>
    <row r="41" spans="1:10" ht="13.5" x14ac:dyDescent="0.25">
      <c r="A41" s="15"/>
      <c r="B41" s="18" t="s">
        <v>28</v>
      </c>
      <c r="C41" s="15"/>
      <c r="D41" s="15"/>
      <c r="E41" s="21">
        <f t="shared" si="0"/>
        <v>31848</v>
      </c>
      <c r="F41" s="21"/>
      <c r="G41" s="21">
        <v>26300</v>
      </c>
      <c r="H41" s="30"/>
      <c r="I41" s="21">
        <v>5548</v>
      </c>
      <c r="J41" s="5"/>
    </row>
    <row r="42" spans="1:10" ht="13.5" x14ac:dyDescent="0.25">
      <c r="A42" s="15"/>
      <c r="B42" s="18" t="s">
        <v>29</v>
      </c>
      <c r="C42" s="15"/>
      <c r="D42" s="15"/>
      <c r="E42" s="21">
        <f t="shared" si="0"/>
        <v>39889</v>
      </c>
      <c r="F42" s="21"/>
      <c r="G42" s="21">
        <v>39889</v>
      </c>
      <c r="H42" s="30"/>
      <c r="I42" s="21">
        <v>0</v>
      </c>
      <c r="J42" s="5"/>
    </row>
    <row r="43" spans="1:10" ht="13.5" x14ac:dyDescent="0.25">
      <c r="A43" s="15"/>
      <c r="B43" s="18" t="s">
        <v>30</v>
      </c>
      <c r="C43" s="15"/>
      <c r="D43" s="15"/>
      <c r="E43" s="21">
        <f t="shared" si="0"/>
        <v>6172</v>
      </c>
      <c r="F43" s="21"/>
      <c r="G43" s="21">
        <v>6172</v>
      </c>
      <c r="H43" s="30"/>
      <c r="I43" s="21">
        <v>0</v>
      </c>
      <c r="J43" s="5"/>
    </row>
    <row r="44" spans="1:10" ht="13.5" x14ac:dyDescent="0.25">
      <c r="A44" s="15"/>
      <c r="B44" s="18" t="s">
        <v>31</v>
      </c>
      <c r="C44" s="15"/>
      <c r="D44" s="15"/>
      <c r="E44" s="21">
        <f t="shared" si="0"/>
        <v>101940</v>
      </c>
      <c r="F44" s="21"/>
      <c r="G44" s="21">
        <v>13726</v>
      </c>
      <c r="H44" s="30"/>
      <c r="I44" s="21">
        <v>88214</v>
      </c>
      <c r="J44" s="5"/>
    </row>
    <row r="45" spans="1:10" ht="13.5" x14ac:dyDescent="0.25">
      <c r="A45" s="15"/>
      <c r="B45" s="18" t="s">
        <v>38</v>
      </c>
      <c r="C45" s="15"/>
      <c r="D45" s="15"/>
      <c r="E45" s="21">
        <f>SUM(G45:I45)</f>
        <v>1217</v>
      </c>
      <c r="F45" s="21"/>
      <c r="G45" s="21">
        <v>1217</v>
      </c>
      <c r="H45" s="30"/>
      <c r="I45" s="21">
        <v>0</v>
      </c>
      <c r="J45" s="5"/>
    </row>
    <row r="46" spans="1:10" ht="13.5" x14ac:dyDescent="0.25">
      <c r="A46" s="15"/>
      <c r="B46" s="18" t="s">
        <v>32</v>
      </c>
      <c r="C46" s="15"/>
      <c r="D46" s="15"/>
      <c r="E46" s="21">
        <f t="shared" si="0"/>
        <v>175</v>
      </c>
      <c r="F46" s="21"/>
      <c r="G46" s="21">
        <v>175</v>
      </c>
      <c r="H46" s="30"/>
      <c r="I46" s="21">
        <v>0</v>
      </c>
      <c r="J46" s="5"/>
    </row>
    <row r="47" spans="1:10" ht="13.5" x14ac:dyDescent="0.25">
      <c r="A47" s="15"/>
      <c r="B47" s="18" t="s">
        <v>33</v>
      </c>
      <c r="C47" s="15"/>
      <c r="D47" s="15"/>
      <c r="E47" s="21">
        <f t="shared" si="0"/>
        <v>3327</v>
      </c>
      <c r="F47" s="21"/>
      <c r="G47" s="21">
        <v>3327</v>
      </c>
      <c r="H47" s="30"/>
      <c r="I47" s="21">
        <v>0</v>
      </c>
      <c r="J47" s="5"/>
    </row>
    <row r="48" spans="1:10" ht="12.75" x14ac:dyDescent="0.15">
      <c r="A48" s="15"/>
      <c r="B48" s="15"/>
      <c r="C48" s="15"/>
      <c r="D48" s="18" t="s">
        <v>23</v>
      </c>
      <c r="E48" s="23">
        <f>SUM(E38:E47)</f>
        <v>333292</v>
      </c>
      <c r="F48" s="21"/>
      <c r="G48" s="23">
        <f>SUM(G38:G47)</f>
        <v>154966</v>
      </c>
      <c r="H48" s="21"/>
      <c r="I48" s="23">
        <f>SUM(I38:I47)</f>
        <v>178326</v>
      </c>
      <c r="J48" s="5"/>
    </row>
    <row r="49" spans="1:11" ht="14.25" thickBot="1" x14ac:dyDescent="0.3">
      <c r="A49" s="15"/>
      <c r="B49" s="18"/>
      <c r="C49" s="15"/>
      <c r="D49" s="15" t="s">
        <v>24</v>
      </c>
      <c r="E49" s="32">
        <f>+E48+E35+E27+E21+E16+E33</f>
        <v>45289206</v>
      </c>
      <c r="F49" s="21"/>
      <c r="G49" s="32">
        <f>+G48+G35+G27+G21+G16+G33</f>
        <v>25962021</v>
      </c>
      <c r="H49" s="30"/>
      <c r="I49" s="32">
        <f>+I48+I35+I27+I21+I16+I33</f>
        <v>19327185</v>
      </c>
      <c r="J49" s="5"/>
      <c r="K49" s="33"/>
    </row>
    <row r="50" spans="1:11" ht="12.75" thickTop="1" x14ac:dyDescent="0.15">
      <c r="E50" s="4"/>
      <c r="F50" s="4"/>
      <c r="G50" s="4"/>
      <c r="H50" s="4"/>
      <c r="I50" s="4"/>
      <c r="J50" s="5"/>
    </row>
    <row r="51" spans="1:11" x14ac:dyDescent="0.15">
      <c r="E51" s="7"/>
      <c r="G51" s="7"/>
      <c r="H51" s="6"/>
      <c r="I51" s="7"/>
      <c r="J51" s="5"/>
    </row>
    <row r="52" spans="1:11" x14ac:dyDescent="0.15">
      <c r="G52" s="6"/>
      <c r="H52" s="6"/>
      <c r="I52" s="5"/>
      <c r="J52" s="6"/>
    </row>
    <row r="53" spans="1:11" x14ac:dyDescent="0.15">
      <c r="I53" s="5"/>
    </row>
    <row r="56" spans="1:11" x14ac:dyDescent="0.15">
      <c r="I56" s="5"/>
    </row>
  </sheetData>
  <mergeCells count="4">
    <mergeCell ref="A1:D7"/>
    <mergeCell ref="E3:I3"/>
    <mergeCell ref="E5:I5"/>
    <mergeCell ref="E6:I6"/>
  </mergeCells>
  <phoneticPr fontId="0" type="noConversion"/>
  <conditionalFormatting sqref="A46:I49 A11:I44">
    <cfRule type="expression" dxfId="1" priority="2" stopIfTrue="1">
      <formula>MOD(ROW(),2)=0</formula>
    </cfRule>
  </conditionalFormatting>
  <conditionalFormatting sqref="A45:I45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scale="98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2015 C-1</vt:lpstr>
      <vt:lpstr>'2015 C-1'!Print_Area</vt:lpstr>
      <vt:lpstr>'2015 C-1'!Print_Area_MI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Financial System Services</cp:lastModifiedBy>
  <cp:lastPrinted>2015-12-01T22:00:38Z</cp:lastPrinted>
  <dcterms:created xsi:type="dcterms:W3CDTF">1998-08-29T17:46:40Z</dcterms:created>
  <dcterms:modified xsi:type="dcterms:W3CDTF">2015-12-01T22:00:49Z</dcterms:modified>
</cp:coreProperties>
</file>