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5-16\Shreveport\"/>
    </mc:Choice>
  </mc:AlternateContent>
  <bookViews>
    <workbookView xWindow="0" yWindow="0" windowWidth="28800" windowHeight="11535"/>
  </bookViews>
  <sheets>
    <sheet name="LSUS" sheetId="1" r:id="rId1"/>
  </sheets>
  <definedNames>
    <definedName name="_xlnm.Print_Area" localSheetId="0">LSUS!$A$1:$K$85</definedName>
    <definedName name="_xlnm.Print_Titles" localSheetId="0">LSUS!$1:$8</definedName>
  </definedNames>
  <calcPr calcId="152511"/>
</workbook>
</file>

<file path=xl/calcChain.xml><?xml version="1.0" encoding="utf-8"?>
<calcChain xmlns="http://schemas.openxmlformats.org/spreadsheetml/2006/main">
  <c r="H70" i="1" l="1"/>
  <c r="H22" i="1"/>
  <c r="J85" i="1"/>
  <c r="J70" i="1"/>
  <c r="J43" i="1"/>
  <c r="J38" i="1"/>
  <c r="J29" i="1"/>
  <c r="J33" i="1" s="1"/>
  <c r="J22" i="1"/>
  <c r="J45" i="1" l="1"/>
  <c r="J49" i="1" s="1"/>
  <c r="H85" i="1"/>
  <c r="H43" i="1"/>
  <c r="H38" i="1"/>
  <c r="H33" i="1"/>
  <c r="H45" i="1" l="1"/>
  <c r="H49" i="1" s="1"/>
</calcChain>
</file>

<file path=xl/sharedStrings.xml><?xml version="1.0" encoding="utf-8"?>
<sst xmlns="http://schemas.openxmlformats.org/spreadsheetml/2006/main" count="61" uniqueCount="59">
  <si>
    <t>Cash flows from operating activities</t>
  </si>
  <si>
    <t>Student tuition and fees</t>
  </si>
  <si>
    <t>Grants and contracts</t>
  </si>
  <si>
    <t>Sales and services of educational departments</t>
  </si>
  <si>
    <t>Auxiliary enterprise receipts</t>
  </si>
  <si>
    <t>Payments for employee compensation</t>
  </si>
  <si>
    <t>Payments for benefits</t>
  </si>
  <si>
    <t>Payments for utilities</t>
  </si>
  <si>
    <t>Payments for supplies and services</t>
  </si>
  <si>
    <t>Payments for scholarships and fellowships</t>
  </si>
  <si>
    <t>Other receipts (disbursements)</t>
  </si>
  <si>
    <t>Net cash provided (used) by operating activities</t>
  </si>
  <si>
    <t>Cash flows from non-capital financing activities</t>
  </si>
  <si>
    <t>State appropriations</t>
  </si>
  <si>
    <t>Gifts and grants for other than capital purposes</t>
  </si>
  <si>
    <t>Private gifts for endowment purposes</t>
  </si>
  <si>
    <t>TOPS receipts</t>
  </si>
  <si>
    <t>TOPS disbursements</t>
  </si>
  <si>
    <t>Net cash provided by noncapital financing sources</t>
  </si>
  <si>
    <t>Cash flows from capital financing activities</t>
  </si>
  <si>
    <t>Purchase of capital assets</t>
  </si>
  <si>
    <t>Other sources</t>
  </si>
  <si>
    <t>Net cash used by capital financing activities</t>
  </si>
  <si>
    <t>Cash flows from investing activities</t>
  </si>
  <si>
    <t>Interest received on investments</t>
  </si>
  <si>
    <t>Purchase of investments</t>
  </si>
  <si>
    <t>Net cash provided (used) by investing activities</t>
  </si>
  <si>
    <t>Net increase (decrease) in cash and cash equivalents</t>
  </si>
  <si>
    <t>Cash and cash equivalents at beginning of the year</t>
  </si>
  <si>
    <t>Cash and cash equivalents at the end of the year</t>
  </si>
  <si>
    <t>Reconciliation of Net Operating Revenues (Expenses) to</t>
  </si>
  <si>
    <t>Net Cash Provided (used) by Operating Activities</t>
  </si>
  <si>
    <t>Operating income (loss)</t>
  </si>
  <si>
    <t>Adjustments to reconcile net income (loss) to net cash</t>
  </si>
  <si>
    <t>provided (used) by operating activities:</t>
  </si>
  <si>
    <t>Depreciation expense</t>
  </si>
  <si>
    <t>Changes in assets and liabilities</t>
  </si>
  <si>
    <t>(Increase) decrease in accounts receivable, net</t>
  </si>
  <si>
    <t>(Increase) decrease in inventories</t>
  </si>
  <si>
    <t>(Increase) decrease in other assets</t>
  </si>
  <si>
    <t>Increase (decrease) in accounts payable &amp; accrued liabilities</t>
  </si>
  <si>
    <t>Increase (decrease) in amounts held in custody for others</t>
  </si>
  <si>
    <t>Increase (decrease) in compensated absences</t>
  </si>
  <si>
    <t>Net cash provided (used) by operating activities:</t>
  </si>
  <si>
    <t>Noncash Investing, Noncapital Financing, and Capital &amp;</t>
  </si>
  <si>
    <t>Related Financing Transactions</t>
  </si>
  <si>
    <t>Reconciliation of Cash &amp; Cash Equivalents to the SNA</t>
  </si>
  <si>
    <t>Cash and cash equivalents classified as current assets</t>
  </si>
  <si>
    <t>Cash and cash equivalents classified as noncurrent assets</t>
  </si>
  <si>
    <t>Increase (decrease) in OPEB Payable</t>
  </si>
  <si>
    <t>Statement of Cash Flows</t>
  </si>
  <si>
    <t>ARRA receipts</t>
  </si>
  <si>
    <t>Transfer (to)/from other system institutions</t>
  </si>
  <si>
    <t>(Increase) decrease in prepaid expenses &amp; advances</t>
  </si>
  <si>
    <t>Increase (decrease) in unearned revenues</t>
  </si>
  <si>
    <t>2015</t>
  </si>
  <si>
    <t>Increase (decrease) in NPL and associated deferrals</t>
  </si>
  <si>
    <t>2016</t>
  </si>
  <si>
    <t>For the Years Ended June 30, 2016 and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</si>
</sst>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  <font>
      <b/>
      <sz val="9"/>
      <name val="Goudy Old Style"/>
      <family val="1"/>
    </font>
    <font>
      <sz val="12"/>
      <name val="Arial"/>
      <family val="2"/>
    </font>
    <font>
      <sz val="11"/>
      <color indexed="8"/>
      <name val="Calibri"/>
      <family val="2"/>
    </font>
    <font>
      <sz val="8"/>
      <name val="Lucida Console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1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1" fillId="0" borderId="0"/>
    <xf numFmtId="0" fontId="13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7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/>
    <xf numFmtId="164" fontId="4" fillId="0" borderId="0" xfId="1" applyNumberFormat="1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4" fillId="0" borderId="0" xfId="1" applyNumberFormat="1" applyFont="1" applyFill="1" applyBorder="1"/>
    <xf numFmtId="0" fontId="8" fillId="0" borderId="0" xfId="0" applyFont="1" applyFill="1"/>
    <xf numFmtId="0" fontId="9" fillId="0" borderId="0" xfId="0" applyFont="1" applyFill="1"/>
    <xf numFmtId="49" fontId="10" fillId="0" borderId="0" xfId="1" applyNumberFormat="1" applyFont="1" applyFill="1" applyAlignment="1">
      <alignment horizontal="center"/>
    </xf>
    <xf numFmtId="0" fontId="10" fillId="0" borderId="0" xfId="0" applyFont="1" applyFill="1"/>
    <xf numFmtId="165" fontId="9" fillId="0" borderId="0" xfId="7" applyNumberFormat="1" applyFont="1" applyFill="1"/>
    <xf numFmtId="164" fontId="9" fillId="0" borderId="0" xfId="1" applyNumberFormat="1" applyFont="1" applyFill="1"/>
    <xf numFmtId="164" fontId="9" fillId="0" borderId="1" xfId="1" applyNumberFormat="1" applyFont="1" applyFill="1" applyBorder="1"/>
    <xf numFmtId="164" fontId="9" fillId="0" borderId="2" xfId="1" applyNumberFormat="1" applyFont="1" applyFill="1" applyBorder="1"/>
    <xf numFmtId="164" fontId="9" fillId="0" borderId="3" xfId="1" applyNumberFormat="1" applyFont="1" applyFill="1" applyBorder="1"/>
    <xf numFmtId="164" fontId="9" fillId="0" borderId="4" xfId="1" applyNumberFormat="1" applyFont="1" applyFill="1" applyBorder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56">
    <cellStyle name="Comma" xfId="1" builtinId="3"/>
    <cellStyle name="Comma 10" xfId="14"/>
    <cellStyle name="Comma 11" xfId="55"/>
    <cellStyle name="Comma 2" xfId="2"/>
    <cellStyle name="Comma 2 2" xfId="3"/>
    <cellStyle name="Comma 3" xfId="4"/>
    <cellStyle name="Comma 3 2" xfId="15"/>
    <cellStyle name="Comma 3 3" xfId="16"/>
    <cellStyle name="Comma 4" xfId="5"/>
    <cellStyle name="Comma 4 2" xfId="17"/>
    <cellStyle name="Comma 5" xfId="6"/>
    <cellStyle name="Comma 6" xfId="18"/>
    <cellStyle name="Comma 6 2" xfId="19"/>
    <cellStyle name="Comma 7" xfId="20"/>
    <cellStyle name="Comma 8" xfId="21"/>
    <cellStyle name="Comma 9" xfId="22"/>
    <cellStyle name="Currency" xfId="7" builtinId="4"/>
    <cellStyle name="Currency 2" xfId="8"/>
    <cellStyle name="Currency 2 2" xfId="23"/>
    <cellStyle name="Currency 3" xfId="9"/>
    <cellStyle name="Currency 3 2" xfId="24"/>
    <cellStyle name="Currency 4" xfId="10"/>
    <cellStyle name="Currency 4 2" xfId="25"/>
    <cellStyle name="Currency 5" xfId="11"/>
    <cellStyle name="Currency 6" xfId="26"/>
    <cellStyle name="Currency 7" xfId="27"/>
    <cellStyle name="Normal" xfId="0" builtinId="0"/>
    <cellStyle name="Normal 10" xfId="28"/>
    <cellStyle name="Normal 11" xfId="29"/>
    <cellStyle name="Normal 2" xfId="12"/>
    <cellStyle name="Normal 2 2" xfId="30"/>
    <cellStyle name="Normal 3" xfId="13"/>
    <cellStyle name="Normal 3 2" xfId="31"/>
    <cellStyle name="Normal 4" xfId="32"/>
    <cellStyle name="Normal 4 2" xfId="33"/>
    <cellStyle name="Normal 5" xfId="34"/>
    <cellStyle name="Normal 6" xfId="35"/>
    <cellStyle name="Normal 7" xfId="36"/>
    <cellStyle name="Normal 8" xfId="37"/>
    <cellStyle name="Normal 9" xfId="38"/>
    <cellStyle name="nplode" xfId="39"/>
    <cellStyle name="nplode 10" xfId="40"/>
    <cellStyle name="nplode 11" xfId="41"/>
    <cellStyle name="nplode 12" xfId="42"/>
    <cellStyle name="nplode 2" xfId="43"/>
    <cellStyle name="nplode 3" xfId="44"/>
    <cellStyle name="nplode 4" xfId="45"/>
    <cellStyle name="nplode 5" xfId="46"/>
    <cellStyle name="nplode 6" xfId="47"/>
    <cellStyle name="nplode 7" xfId="48"/>
    <cellStyle name="nplode 8" xfId="49"/>
    <cellStyle name="nplode 9" xfId="50"/>
    <cellStyle name="nploded" xfId="51"/>
    <cellStyle name="Percent 2" xfId="52"/>
    <cellStyle name="Percent 3" xfId="53"/>
    <cellStyle name="Percent 4" xfId="54"/>
  </cellStyles>
  <dxfs count="8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68580</xdr:rowOff>
    </xdr:from>
    <xdr:to>
      <xdr:col>4</xdr:col>
      <xdr:colOff>269956</xdr:colOff>
      <xdr:row>5</xdr:row>
      <xdr:rowOff>71682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9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showGridLines="0" tabSelected="1" zoomScaleNormal="100" workbookViewId="0">
      <selection sqref="A1:F8"/>
    </sheetView>
  </sheetViews>
  <sheetFormatPr defaultColWidth="9.140625" defaultRowHeight="12" x14ac:dyDescent="0.2"/>
  <cols>
    <col min="1" max="1" width="3.7109375" style="1" customWidth="1"/>
    <col min="2" max="6" width="9.140625" style="1"/>
    <col min="7" max="7" width="9.7109375" style="1" customWidth="1"/>
    <col min="8" max="8" width="14.5703125" style="2" bestFit="1" customWidth="1"/>
    <col min="9" max="9" width="2.7109375" style="1" customWidth="1"/>
    <col min="10" max="10" width="15.140625" style="2" customWidth="1"/>
    <col min="11" max="11" width="0.140625" style="1" customWidth="1"/>
    <col min="12" max="12" width="12.42578125" style="1" customWidth="1"/>
    <col min="13" max="16384" width="9.140625" style="1"/>
  </cols>
  <sheetData>
    <row r="1" spans="1:12" s="3" customFormat="1" x14ac:dyDescent="0.2">
      <c r="A1" s="23"/>
      <c r="B1" s="23"/>
      <c r="C1" s="23"/>
      <c r="D1" s="23"/>
      <c r="E1" s="23"/>
      <c r="F1" s="23"/>
      <c r="G1" s="6"/>
      <c r="H1" s="6"/>
      <c r="I1" s="7"/>
      <c r="J1" s="8"/>
      <c r="K1" s="7"/>
      <c r="L1" s="7"/>
    </row>
    <row r="2" spans="1:12" customFormat="1" ht="10.5" customHeight="1" x14ac:dyDescent="0.2">
      <c r="A2" s="23"/>
      <c r="B2" s="23"/>
      <c r="C2" s="23"/>
      <c r="D2" s="23"/>
      <c r="E2" s="23"/>
      <c r="F2" s="23"/>
      <c r="G2" s="4"/>
      <c r="H2" s="4"/>
      <c r="I2" s="4"/>
      <c r="J2" s="4"/>
      <c r="K2" s="4"/>
      <c r="L2" s="9"/>
    </row>
    <row r="3" spans="1:12" customFormat="1" ht="16.5" x14ac:dyDescent="0.3">
      <c r="A3" s="23"/>
      <c r="B3" s="23"/>
      <c r="C3" s="23"/>
      <c r="D3" s="23"/>
      <c r="E3" s="23"/>
      <c r="F3" s="23"/>
      <c r="G3" s="24" t="s">
        <v>50</v>
      </c>
      <c r="H3" s="24"/>
      <c r="I3" s="24"/>
      <c r="J3" s="24"/>
      <c r="K3" s="4"/>
      <c r="L3" s="9"/>
    </row>
    <row r="4" spans="1:12" customFormat="1" ht="8.25" customHeight="1" x14ac:dyDescent="0.2">
      <c r="A4" s="23"/>
      <c r="B4" s="23"/>
      <c r="C4" s="23"/>
      <c r="D4" s="23"/>
      <c r="E4" s="23"/>
      <c r="F4" s="23"/>
      <c r="G4" s="4"/>
      <c r="H4" s="4"/>
      <c r="I4" s="4"/>
      <c r="J4" s="4"/>
      <c r="K4" s="4"/>
      <c r="L4" s="9"/>
    </row>
    <row r="5" spans="1:12" customFormat="1" ht="16.5" x14ac:dyDescent="0.3">
      <c r="A5" s="23"/>
      <c r="B5" s="23"/>
      <c r="C5" s="23"/>
      <c r="D5" s="23"/>
      <c r="E5" s="23"/>
      <c r="F5" s="23"/>
      <c r="G5" s="24" t="s">
        <v>58</v>
      </c>
      <c r="H5" s="24"/>
      <c r="I5" s="24"/>
      <c r="J5" s="24"/>
      <c r="K5" s="4"/>
      <c r="L5" s="9"/>
    </row>
    <row r="6" spans="1:12" customFormat="1" ht="12.75" x14ac:dyDescent="0.2">
      <c r="A6" s="23"/>
      <c r="B6" s="23"/>
      <c r="C6" s="23"/>
      <c r="D6" s="23"/>
      <c r="E6" s="23"/>
      <c r="F6" s="23"/>
      <c r="G6" s="5"/>
      <c r="H6" s="5"/>
      <c r="I6" s="5"/>
      <c r="J6" s="5"/>
      <c r="K6" s="4"/>
      <c r="L6" s="9"/>
    </row>
    <row r="7" spans="1:12" customFormat="1" ht="10.5" customHeight="1" x14ac:dyDescent="0.2">
      <c r="A7" s="23"/>
      <c r="B7" s="23"/>
      <c r="C7" s="23"/>
      <c r="D7" s="23"/>
      <c r="E7" s="23"/>
      <c r="F7" s="23"/>
      <c r="G7" s="10"/>
      <c r="H7" s="10"/>
      <c r="I7" s="10"/>
      <c r="J7" s="10"/>
      <c r="K7" s="4"/>
      <c r="L7" s="9"/>
    </row>
    <row r="8" spans="1:12" x14ac:dyDescent="0.2">
      <c r="A8" s="23"/>
      <c r="B8" s="23"/>
      <c r="C8" s="23"/>
      <c r="D8" s="23"/>
      <c r="E8" s="23"/>
      <c r="F8" s="23"/>
      <c r="G8" s="11"/>
      <c r="H8" s="12"/>
      <c r="I8" s="11"/>
      <c r="J8" s="12"/>
      <c r="K8" s="11"/>
      <c r="L8" s="11"/>
    </row>
    <row r="9" spans="1:12" s="14" customFormat="1" ht="12.75" x14ac:dyDescent="0.25">
      <c r="H9" s="15" t="s">
        <v>57</v>
      </c>
      <c r="J9" s="15" t="s">
        <v>55</v>
      </c>
    </row>
    <row r="10" spans="1:12" s="14" customFormat="1" ht="12.75" x14ac:dyDescent="0.25">
      <c r="A10" s="16" t="s">
        <v>0</v>
      </c>
    </row>
    <row r="11" spans="1:12" s="13" customFormat="1" ht="13.5" x14ac:dyDescent="0.25">
      <c r="A11" s="14"/>
      <c r="B11" s="14" t="s">
        <v>1</v>
      </c>
      <c r="C11" s="14"/>
      <c r="D11" s="14"/>
      <c r="E11" s="14"/>
      <c r="F11" s="14"/>
      <c r="G11" s="14"/>
      <c r="H11" s="17">
        <v>18390004</v>
      </c>
      <c r="I11" s="17"/>
      <c r="J11" s="17">
        <v>16056471</v>
      </c>
      <c r="K11" s="17"/>
    </row>
    <row r="12" spans="1:12" s="13" customFormat="1" ht="13.5" x14ac:dyDescent="0.25">
      <c r="A12" s="14"/>
      <c r="B12" s="14" t="s">
        <v>51</v>
      </c>
      <c r="C12" s="14"/>
      <c r="D12" s="14"/>
      <c r="E12" s="14"/>
      <c r="F12" s="14"/>
      <c r="G12" s="14"/>
      <c r="H12" s="18">
        <v>0</v>
      </c>
      <c r="I12" s="14"/>
      <c r="J12" s="18">
        <v>0</v>
      </c>
      <c r="K12" s="14"/>
    </row>
    <row r="13" spans="1:12" s="14" customFormat="1" ht="12.75" x14ac:dyDescent="0.25">
      <c r="B13" s="14" t="s">
        <v>2</v>
      </c>
      <c r="H13" s="18">
        <v>6436195</v>
      </c>
      <c r="I13" s="18"/>
      <c r="J13" s="18">
        <v>7318097</v>
      </c>
      <c r="K13" s="18"/>
    </row>
    <row r="14" spans="1:12" s="13" customFormat="1" ht="13.5" x14ac:dyDescent="0.25">
      <c r="A14" s="14"/>
      <c r="B14" s="14" t="s">
        <v>3</v>
      </c>
      <c r="C14" s="14"/>
      <c r="D14" s="14"/>
      <c r="E14" s="14"/>
      <c r="F14" s="14"/>
      <c r="G14" s="14"/>
      <c r="H14" s="18">
        <v>60441</v>
      </c>
      <c r="I14" s="14"/>
      <c r="J14" s="18">
        <v>95253</v>
      </c>
      <c r="K14" s="14"/>
    </row>
    <row r="15" spans="1:12" s="14" customFormat="1" ht="12.75" x14ac:dyDescent="0.25">
      <c r="B15" s="14" t="s">
        <v>4</v>
      </c>
      <c r="H15" s="18">
        <v>2442829</v>
      </c>
      <c r="I15" s="18"/>
      <c r="J15" s="18">
        <v>2589805</v>
      </c>
      <c r="K15" s="18"/>
    </row>
    <row r="16" spans="1:12" s="13" customFormat="1" ht="13.5" x14ac:dyDescent="0.25">
      <c r="A16" s="14"/>
      <c r="B16" s="14" t="s">
        <v>5</v>
      </c>
      <c r="C16" s="14"/>
      <c r="D16" s="14"/>
      <c r="E16" s="14"/>
      <c r="F16" s="14"/>
      <c r="G16" s="14"/>
      <c r="H16" s="18">
        <v>-17285960</v>
      </c>
      <c r="I16" s="14"/>
      <c r="J16" s="18">
        <v>-17559650</v>
      </c>
      <c r="K16" s="14"/>
    </row>
    <row r="17" spans="1:11" s="14" customFormat="1" ht="12.75" x14ac:dyDescent="0.25">
      <c r="B17" s="14" t="s">
        <v>6</v>
      </c>
      <c r="H17" s="18">
        <v>-7272008</v>
      </c>
      <c r="I17" s="18"/>
      <c r="J17" s="18">
        <v>-7337075</v>
      </c>
      <c r="K17" s="18"/>
    </row>
    <row r="18" spans="1:11" s="13" customFormat="1" ht="13.5" x14ac:dyDescent="0.25">
      <c r="A18" s="14"/>
      <c r="B18" s="14" t="s">
        <v>7</v>
      </c>
      <c r="C18" s="14"/>
      <c r="D18" s="14"/>
      <c r="E18" s="14"/>
      <c r="F18" s="14"/>
      <c r="G18" s="14"/>
      <c r="H18" s="18">
        <v>-626356</v>
      </c>
      <c r="I18" s="14"/>
      <c r="J18" s="18">
        <v>-669682</v>
      </c>
      <c r="K18" s="14"/>
    </row>
    <row r="19" spans="1:11" s="14" customFormat="1" ht="12.75" x14ac:dyDescent="0.25">
      <c r="B19" s="14" t="s">
        <v>8</v>
      </c>
      <c r="H19" s="18">
        <v>-8249557</v>
      </c>
      <c r="I19" s="18"/>
      <c r="J19" s="18">
        <v>-7097593</v>
      </c>
      <c r="K19" s="18"/>
    </row>
    <row r="20" spans="1:11" s="13" customFormat="1" ht="13.5" x14ac:dyDescent="0.25">
      <c r="A20" s="14"/>
      <c r="B20" s="14" t="s">
        <v>9</v>
      </c>
      <c r="C20" s="14"/>
      <c r="D20" s="14"/>
      <c r="E20" s="14"/>
      <c r="F20" s="14"/>
      <c r="G20" s="14"/>
      <c r="H20" s="18">
        <v>-5689534</v>
      </c>
      <c r="I20" s="14"/>
      <c r="J20" s="18">
        <v>-5403626</v>
      </c>
      <c r="K20" s="14"/>
    </row>
    <row r="21" spans="1:11" s="14" customFormat="1" ht="12.75" x14ac:dyDescent="0.25">
      <c r="B21" s="14" t="s">
        <v>10</v>
      </c>
      <c r="H21" s="18">
        <v>-3699956</v>
      </c>
      <c r="I21" s="18"/>
      <c r="J21" s="18">
        <v>340548</v>
      </c>
      <c r="K21" s="18"/>
    </row>
    <row r="22" spans="1:11" s="13" customFormat="1" ht="13.5" x14ac:dyDescent="0.25">
      <c r="A22" s="14"/>
      <c r="B22" s="14"/>
      <c r="C22" s="14" t="s">
        <v>11</v>
      </c>
      <c r="D22" s="14"/>
      <c r="E22" s="14"/>
      <c r="F22" s="14"/>
      <c r="G22" s="14"/>
      <c r="H22" s="19">
        <f>SUM(H11:H21)</f>
        <v>-15493902</v>
      </c>
      <c r="I22" s="14"/>
      <c r="J22" s="19">
        <f>SUM(J11:J21)</f>
        <v>-11667452</v>
      </c>
      <c r="K22" s="14"/>
    </row>
    <row r="23" spans="1:11" s="14" customFormat="1" ht="12.75" x14ac:dyDescent="0.25">
      <c r="H23" s="18"/>
      <c r="I23" s="18"/>
      <c r="J23" s="18"/>
      <c r="K23" s="18"/>
    </row>
    <row r="24" spans="1:11" s="13" customFormat="1" ht="13.5" x14ac:dyDescent="0.25">
      <c r="A24" s="16" t="s">
        <v>12</v>
      </c>
      <c r="B24" s="14"/>
      <c r="C24" s="14"/>
      <c r="D24" s="14"/>
      <c r="E24" s="14"/>
      <c r="F24" s="14"/>
      <c r="G24" s="14"/>
      <c r="H24" s="18"/>
      <c r="I24" s="14"/>
      <c r="J24" s="18"/>
      <c r="K24" s="14"/>
    </row>
    <row r="25" spans="1:11" s="14" customFormat="1" ht="12.75" x14ac:dyDescent="0.25">
      <c r="B25" s="14" t="s">
        <v>13</v>
      </c>
      <c r="H25" s="18">
        <v>7519147</v>
      </c>
      <c r="I25" s="18"/>
      <c r="J25" s="18">
        <v>7621960</v>
      </c>
      <c r="K25" s="18"/>
    </row>
    <row r="26" spans="1:11" s="13" customFormat="1" ht="13.5" x14ac:dyDescent="0.25">
      <c r="A26" s="14"/>
      <c r="B26" s="14" t="s">
        <v>14</v>
      </c>
      <c r="C26" s="14"/>
      <c r="D26" s="14"/>
      <c r="E26" s="14"/>
      <c r="F26" s="14"/>
      <c r="G26" s="14"/>
      <c r="H26" s="18">
        <v>216199</v>
      </c>
      <c r="I26" s="14"/>
      <c r="J26" s="18">
        <v>285562</v>
      </c>
      <c r="K26" s="14"/>
    </row>
    <row r="27" spans="1:11" s="14" customFormat="1" ht="12.75" x14ac:dyDescent="0.25">
      <c r="B27" s="14" t="s">
        <v>15</v>
      </c>
      <c r="H27" s="18">
        <v>80000</v>
      </c>
      <c r="I27" s="18"/>
      <c r="J27" s="18">
        <v>40000</v>
      </c>
      <c r="K27" s="18"/>
    </row>
    <row r="28" spans="1:11" s="13" customFormat="1" ht="13.5" x14ac:dyDescent="0.25">
      <c r="A28" s="14"/>
      <c r="B28" s="14" t="s">
        <v>16</v>
      </c>
      <c r="C28" s="14"/>
      <c r="D28" s="14"/>
      <c r="E28" s="14"/>
      <c r="F28" s="14"/>
      <c r="G28" s="14"/>
      <c r="H28" s="18">
        <v>3267417</v>
      </c>
      <c r="I28" s="14"/>
      <c r="J28" s="18">
        <v>3319108</v>
      </c>
      <c r="K28" s="14"/>
    </row>
    <row r="29" spans="1:11" s="14" customFormat="1" ht="12.75" x14ac:dyDescent="0.25">
      <c r="B29" s="14" t="s">
        <v>17</v>
      </c>
      <c r="H29" s="18">
        <v>-3267417</v>
      </c>
      <c r="I29" s="18"/>
      <c r="J29" s="18">
        <f>-J28</f>
        <v>-3319108</v>
      </c>
      <c r="K29" s="18"/>
    </row>
    <row r="30" spans="1:11" s="14" customFormat="1" ht="12.75" x14ac:dyDescent="0.25">
      <c r="B30" s="14" t="s">
        <v>51</v>
      </c>
      <c r="H30" s="18">
        <v>0</v>
      </c>
      <c r="I30" s="18"/>
      <c r="J30" s="18">
        <v>0</v>
      </c>
      <c r="K30" s="18"/>
    </row>
    <row r="31" spans="1:11" s="14" customFormat="1" ht="12.75" x14ac:dyDescent="0.25">
      <c r="B31" s="14" t="s">
        <v>52</v>
      </c>
      <c r="H31" s="18">
        <v>0</v>
      </c>
      <c r="I31" s="18"/>
      <c r="J31" s="18">
        <v>0</v>
      </c>
      <c r="K31" s="18"/>
    </row>
    <row r="32" spans="1:11" s="13" customFormat="1" ht="13.5" x14ac:dyDescent="0.25">
      <c r="A32" s="14"/>
      <c r="B32" s="14" t="s">
        <v>10</v>
      </c>
      <c r="C32" s="14"/>
      <c r="D32" s="14"/>
      <c r="E32" s="14"/>
      <c r="F32" s="14"/>
      <c r="G32" s="14"/>
      <c r="H32" s="18">
        <v>5003363</v>
      </c>
      <c r="I32" s="14"/>
      <c r="J32" s="18">
        <v>5447119</v>
      </c>
      <c r="K32" s="14"/>
    </row>
    <row r="33" spans="1:11" s="14" customFormat="1" ht="12.75" x14ac:dyDescent="0.25">
      <c r="C33" s="14" t="s">
        <v>18</v>
      </c>
      <c r="H33" s="19">
        <f>SUM(H25:H32)</f>
        <v>12818709</v>
      </c>
      <c r="I33" s="18"/>
      <c r="J33" s="19">
        <f>SUM(J25:J32)</f>
        <v>13394641</v>
      </c>
      <c r="K33" s="18"/>
    </row>
    <row r="34" spans="1:11" s="13" customFormat="1" ht="13.5" x14ac:dyDescent="0.25">
      <c r="A34" s="14"/>
      <c r="B34" s="14"/>
      <c r="C34" s="14"/>
      <c r="D34" s="14"/>
      <c r="E34" s="14"/>
      <c r="F34" s="14"/>
      <c r="G34" s="14"/>
      <c r="H34" s="18"/>
      <c r="I34" s="14"/>
      <c r="J34" s="18"/>
      <c r="K34" s="14"/>
    </row>
    <row r="35" spans="1:11" s="14" customFormat="1" ht="12.75" x14ac:dyDescent="0.25">
      <c r="A35" s="16" t="s">
        <v>19</v>
      </c>
    </row>
    <row r="36" spans="1:11" s="13" customFormat="1" ht="13.5" x14ac:dyDescent="0.25">
      <c r="A36" s="14"/>
      <c r="B36" s="14" t="s">
        <v>20</v>
      </c>
      <c r="C36" s="14"/>
      <c r="D36" s="14"/>
      <c r="E36" s="14"/>
      <c r="F36" s="14"/>
      <c r="G36" s="14"/>
      <c r="H36" s="18">
        <v>-465428</v>
      </c>
      <c r="I36" s="14"/>
      <c r="J36" s="18">
        <v>-377707</v>
      </c>
      <c r="K36" s="14"/>
    </row>
    <row r="37" spans="1:11" s="13" customFormat="1" ht="13.5" x14ac:dyDescent="0.25">
      <c r="A37" s="14"/>
      <c r="B37" s="14" t="s">
        <v>21</v>
      </c>
      <c r="C37" s="14"/>
      <c r="D37" s="14"/>
      <c r="E37" s="14"/>
      <c r="F37" s="14"/>
      <c r="G37" s="14"/>
      <c r="H37" s="18">
        <v>0</v>
      </c>
      <c r="I37" s="14"/>
      <c r="J37" s="18">
        <v>-162354</v>
      </c>
      <c r="K37" s="14"/>
    </row>
    <row r="38" spans="1:11" s="14" customFormat="1" ht="12.75" x14ac:dyDescent="0.25">
      <c r="C38" s="14" t="s">
        <v>22</v>
      </c>
      <c r="H38" s="19">
        <f>SUM(H36:H37)</f>
        <v>-465428</v>
      </c>
      <c r="I38" s="18"/>
      <c r="J38" s="19">
        <f>SUM(J36:J37)</f>
        <v>-540061</v>
      </c>
      <c r="K38" s="18"/>
    </row>
    <row r="39" spans="1:11" s="13" customFormat="1" ht="13.5" x14ac:dyDescent="0.25">
      <c r="A39" s="14"/>
      <c r="B39" s="14"/>
      <c r="C39" s="14"/>
      <c r="D39" s="14"/>
      <c r="E39" s="14"/>
      <c r="F39" s="14"/>
      <c r="G39" s="14"/>
      <c r="H39" s="18"/>
      <c r="I39" s="14"/>
      <c r="J39" s="18"/>
      <c r="K39" s="14"/>
    </row>
    <row r="40" spans="1:11" s="14" customFormat="1" ht="12.75" x14ac:dyDescent="0.25">
      <c r="A40" s="16" t="s">
        <v>23</v>
      </c>
    </row>
    <row r="41" spans="1:11" s="14" customFormat="1" ht="12.75" x14ac:dyDescent="0.25">
      <c r="B41" s="14" t="s">
        <v>24</v>
      </c>
      <c r="H41" s="18">
        <v>264636</v>
      </c>
      <c r="I41" s="18"/>
      <c r="J41" s="18">
        <v>257197</v>
      </c>
      <c r="K41" s="18"/>
    </row>
    <row r="42" spans="1:11" s="13" customFormat="1" ht="13.5" x14ac:dyDescent="0.25">
      <c r="A42" s="14"/>
      <c r="B42" s="14" t="s">
        <v>25</v>
      </c>
      <c r="C42" s="14"/>
      <c r="D42" s="14"/>
      <c r="E42" s="14"/>
      <c r="F42" s="14"/>
      <c r="G42" s="14"/>
      <c r="H42" s="18">
        <v>-134591</v>
      </c>
      <c r="I42" s="14"/>
      <c r="J42" s="18">
        <v>-123753</v>
      </c>
      <c r="K42" s="14"/>
    </row>
    <row r="43" spans="1:11" s="14" customFormat="1" ht="12.75" x14ac:dyDescent="0.25">
      <c r="C43" s="14" t="s">
        <v>26</v>
      </c>
      <c r="H43" s="19">
        <f>SUM(H41:H42)</f>
        <v>130045</v>
      </c>
      <c r="I43" s="18"/>
      <c r="J43" s="19">
        <f>SUM(J41:J42)</f>
        <v>133444</v>
      </c>
      <c r="K43" s="18"/>
    </row>
    <row r="44" spans="1:11" s="13" customFormat="1" ht="13.5" x14ac:dyDescent="0.25">
      <c r="A44" s="14"/>
      <c r="B44" s="14"/>
      <c r="C44" s="14"/>
      <c r="D44" s="14"/>
      <c r="E44" s="14"/>
      <c r="F44" s="14"/>
      <c r="G44" s="14"/>
      <c r="H44" s="18"/>
      <c r="I44" s="14"/>
      <c r="J44" s="18"/>
      <c r="K44" s="14"/>
    </row>
    <row r="45" spans="1:11" s="14" customFormat="1" ht="12.75" x14ac:dyDescent="0.25">
      <c r="A45" s="14" t="s">
        <v>27</v>
      </c>
      <c r="H45" s="20">
        <f>H22+H33+H38+H43</f>
        <v>-3010576</v>
      </c>
      <c r="I45" s="18"/>
      <c r="J45" s="20">
        <f>J22+J33+J38+J43</f>
        <v>1320572</v>
      </c>
      <c r="K45" s="18"/>
    </row>
    <row r="46" spans="1:11" s="13" customFormat="1" ht="13.5" x14ac:dyDescent="0.25">
      <c r="A46" s="14"/>
      <c r="B46" s="14"/>
      <c r="C46" s="14"/>
      <c r="D46" s="14"/>
      <c r="E46" s="14"/>
      <c r="F46" s="14"/>
      <c r="G46" s="14"/>
      <c r="H46" s="18"/>
      <c r="I46" s="14"/>
      <c r="J46" s="18"/>
      <c r="K46" s="14"/>
    </row>
    <row r="47" spans="1:11" s="14" customFormat="1" ht="12.75" x14ac:dyDescent="0.25">
      <c r="A47" s="14" t="s">
        <v>28</v>
      </c>
      <c r="H47" s="20">
        <v>2520425</v>
      </c>
      <c r="I47" s="18"/>
      <c r="J47" s="20">
        <v>1199853</v>
      </c>
      <c r="K47" s="18"/>
    </row>
    <row r="48" spans="1:11" s="13" customFormat="1" ht="13.5" x14ac:dyDescent="0.25">
      <c r="A48" s="14"/>
      <c r="B48" s="14"/>
      <c r="C48" s="14"/>
      <c r="D48" s="14"/>
      <c r="E48" s="14"/>
      <c r="F48" s="14"/>
      <c r="G48" s="14"/>
      <c r="H48" s="18"/>
      <c r="I48" s="14"/>
      <c r="J48" s="18"/>
      <c r="K48" s="14"/>
    </row>
    <row r="49" spans="1:11" s="14" customFormat="1" ht="13.5" thickBot="1" x14ac:dyDescent="0.3">
      <c r="A49" s="14" t="s">
        <v>29</v>
      </c>
      <c r="H49" s="21">
        <f>H45+H47</f>
        <v>-490151</v>
      </c>
      <c r="I49" s="18"/>
      <c r="J49" s="21">
        <f>J45+J47</f>
        <v>2520425</v>
      </c>
      <c r="K49" s="18"/>
    </row>
    <row r="50" spans="1:11" s="13" customFormat="1" ht="14.25" thickTop="1" x14ac:dyDescent="0.25">
      <c r="A50" s="14"/>
      <c r="B50" s="14"/>
      <c r="C50" s="14"/>
      <c r="D50" s="14"/>
      <c r="E50" s="14"/>
      <c r="F50" s="14"/>
      <c r="G50" s="14"/>
      <c r="H50" s="18"/>
      <c r="I50" s="14"/>
      <c r="J50" s="18"/>
      <c r="K50" s="14"/>
    </row>
    <row r="51" spans="1:11" s="14" customFormat="1" ht="12.75" x14ac:dyDescent="0.25">
      <c r="A51" s="16" t="s">
        <v>30</v>
      </c>
    </row>
    <row r="52" spans="1:11" s="13" customFormat="1" ht="13.5" x14ac:dyDescent="0.25">
      <c r="A52" s="16" t="s">
        <v>31</v>
      </c>
      <c r="B52" s="14"/>
      <c r="C52" s="14"/>
      <c r="D52" s="14"/>
      <c r="E52" s="14"/>
      <c r="F52" s="14"/>
      <c r="G52" s="14"/>
      <c r="H52" s="18"/>
      <c r="I52" s="14"/>
      <c r="J52" s="18"/>
      <c r="K52" s="14"/>
    </row>
    <row r="53" spans="1:11" s="14" customFormat="1" ht="12.75" x14ac:dyDescent="0.25">
      <c r="A53" s="16"/>
    </row>
    <row r="54" spans="1:11" s="13" customFormat="1" ht="13.5" x14ac:dyDescent="0.25">
      <c r="A54" s="14" t="s">
        <v>32</v>
      </c>
      <c r="B54" s="14"/>
      <c r="C54" s="14"/>
      <c r="D54" s="14"/>
      <c r="E54" s="14"/>
      <c r="F54" s="14"/>
      <c r="G54" s="14"/>
      <c r="H54" s="18">
        <v>-11033240</v>
      </c>
      <c r="I54" s="14"/>
      <c r="J54" s="18">
        <v>-14497324</v>
      </c>
      <c r="K54" s="14"/>
    </row>
    <row r="55" spans="1:11" s="14" customFormat="1" ht="12.75" x14ac:dyDescent="0.25">
      <c r="A55" s="16" t="s">
        <v>33</v>
      </c>
    </row>
    <row r="56" spans="1:11" s="13" customFormat="1" ht="13.5" x14ac:dyDescent="0.25">
      <c r="A56" s="14"/>
      <c r="B56" s="14" t="s">
        <v>34</v>
      </c>
      <c r="C56" s="14"/>
      <c r="D56" s="14"/>
      <c r="E56" s="14"/>
      <c r="F56" s="14"/>
      <c r="G56" s="14"/>
      <c r="H56" s="18"/>
      <c r="I56" s="14"/>
      <c r="J56" s="18"/>
      <c r="K56" s="14"/>
    </row>
    <row r="57" spans="1:11" s="14" customFormat="1" ht="12.75" x14ac:dyDescent="0.25">
      <c r="A57" s="16"/>
    </row>
    <row r="58" spans="1:11" s="13" customFormat="1" ht="13.5" x14ac:dyDescent="0.25">
      <c r="A58" s="14" t="s">
        <v>35</v>
      </c>
      <c r="B58" s="14"/>
      <c r="C58" s="14"/>
      <c r="D58" s="14"/>
      <c r="E58" s="14"/>
      <c r="F58" s="14"/>
      <c r="G58" s="14"/>
      <c r="H58" s="18">
        <v>1484728</v>
      </c>
      <c r="I58" s="14"/>
      <c r="J58" s="18">
        <v>1488953</v>
      </c>
      <c r="K58" s="14"/>
    </row>
    <row r="59" spans="1:11" s="14" customFormat="1" ht="12.75" x14ac:dyDescent="0.25">
      <c r="A59" s="14" t="s">
        <v>36</v>
      </c>
      <c r="H59" s="18"/>
      <c r="I59" s="18"/>
      <c r="J59" s="18"/>
      <c r="K59" s="18"/>
    </row>
    <row r="60" spans="1:11" s="13" customFormat="1" ht="13.5" x14ac:dyDescent="0.25">
      <c r="A60" s="14"/>
      <c r="B60" s="14" t="s">
        <v>37</v>
      </c>
      <c r="C60" s="14"/>
      <c r="D60" s="14"/>
      <c r="E60" s="14"/>
      <c r="F60" s="14"/>
      <c r="G60" s="14"/>
      <c r="H60" s="18">
        <v>-877678</v>
      </c>
      <c r="I60" s="14"/>
      <c r="J60" s="18">
        <v>-211858</v>
      </c>
      <c r="K60" s="14"/>
    </row>
    <row r="61" spans="1:11" s="14" customFormat="1" ht="12.75" x14ac:dyDescent="0.25">
      <c r="B61" s="14" t="s">
        <v>38</v>
      </c>
      <c r="H61" s="18">
        <v>-258834</v>
      </c>
      <c r="I61" s="18"/>
      <c r="J61" s="18">
        <v>3004</v>
      </c>
      <c r="K61" s="18"/>
    </row>
    <row r="62" spans="1:11" s="13" customFormat="1" ht="13.5" x14ac:dyDescent="0.25">
      <c r="A62" s="14"/>
      <c r="B62" s="14" t="s">
        <v>53</v>
      </c>
      <c r="C62" s="14"/>
      <c r="D62" s="14"/>
      <c r="E62" s="14"/>
      <c r="F62" s="14"/>
      <c r="G62" s="14"/>
      <c r="H62" s="18">
        <v>-93340</v>
      </c>
      <c r="I62" s="14"/>
      <c r="J62" s="18">
        <v>-47821</v>
      </c>
      <c r="K62" s="14"/>
    </row>
    <row r="63" spans="1:11" s="13" customFormat="1" ht="13.5" x14ac:dyDescent="0.25">
      <c r="A63" s="14"/>
      <c r="B63" s="14" t="s">
        <v>39</v>
      </c>
      <c r="C63" s="14"/>
      <c r="D63" s="14"/>
      <c r="E63" s="14"/>
      <c r="F63" s="14"/>
      <c r="G63" s="14"/>
      <c r="H63" s="18">
        <v>-3925646</v>
      </c>
      <c r="I63" s="14"/>
      <c r="J63" s="18">
        <v>41466</v>
      </c>
      <c r="K63" s="14"/>
    </row>
    <row r="64" spans="1:11" s="14" customFormat="1" ht="12.75" x14ac:dyDescent="0.25">
      <c r="B64" s="14" t="s">
        <v>40</v>
      </c>
      <c r="H64" s="18">
        <v>382345</v>
      </c>
      <c r="I64" s="18"/>
      <c r="J64" s="18">
        <v>-122078</v>
      </c>
      <c r="K64" s="18"/>
    </row>
    <row r="65" spans="1:11" s="13" customFormat="1" ht="13.5" x14ac:dyDescent="0.25">
      <c r="A65" s="14"/>
      <c r="B65" s="14" t="s">
        <v>54</v>
      </c>
      <c r="C65" s="14"/>
      <c r="D65" s="14"/>
      <c r="E65" s="14"/>
      <c r="F65" s="14"/>
      <c r="G65" s="14"/>
      <c r="H65" s="18">
        <v>-1111616</v>
      </c>
      <c r="I65" s="14"/>
      <c r="J65" s="18">
        <v>774895</v>
      </c>
      <c r="K65" s="14"/>
    </row>
    <row r="66" spans="1:11" s="14" customFormat="1" ht="12.75" x14ac:dyDescent="0.25">
      <c r="B66" s="14" t="s">
        <v>41</v>
      </c>
      <c r="H66" s="18">
        <v>-1751</v>
      </c>
      <c r="I66" s="18"/>
      <c r="J66" s="18">
        <v>-47185</v>
      </c>
      <c r="K66" s="18"/>
    </row>
    <row r="67" spans="1:11" s="13" customFormat="1" ht="13.5" x14ac:dyDescent="0.25">
      <c r="A67" s="14"/>
      <c r="B67" s="14" t="s">
        <v>42</v>
      </c>
      <c r="C67" s="14"/>
      <c r="D67" s="14"/>
      <c r="E67" s="14"/>
      <c r="F67" s="14"/>
      <c r="G67" s="14"/>
      <c r="H67" s="18">
        <v>-92876</v>
      </c>
      <c r="I67" s="14"/>
      <c r="J67" s="18">
        <v>4392</v>
      </c>
      <c r="K67" s="14"/>
    </row>
    <row r="68" spans="1:11" s="14" customFormat="1" ht="12.75" x14ac:dyDescent="0.25">
      <c r="B68" s="14" t="s">
        <v>49</v>
      </c>
      <c r="H68" s="18">
        <v>1917501</v>
      </c>
      <c r="I68" s="18"/>
      <c r="J68" s="18">
        <v>1894902</v>
      </c>
      <c r="K68" s="18"/>
    </row>
    <row r="69" spans="1:11" s="13" customFormat="1" ht="13.5" x14ac:dyDescent="0.25">
      <c r="A69" s="14"/>
      <c r="B69" s="14" t="s">
        <v>56</v>
      </c>
      <c r="C69" s="14"/>
      <c r="D69" s="14"/>
      <c r="E69" s="14"/>
      <c r="F69" s="14"/>
      <c r="G69" s="14"/>
      <c r="H69" s="20">
        <v>-1883495</v>
      </c>
      <c r="I69" s="14"/>
      <c r="J69" s="20">
        <v>-948798</v>
      </c>
      <c r="K69" s="14"/>
    </row>
    <row r="70" spans="1:11" s="14" customFormat="1" ht="13.5" thickBot="1" x14ac:dyDescent="0.3">
      <c r="C70" s="14" t="s">
        <v>43</v>
      </c>
      <c r="H70" s="21">
        <f>SUM(H54:H69)</f>
        <v>-15493902</v>
      </c>
      <c r="I70" s="18"/>
      <c r="J70" s="21">
        <f>SUM(J54:J69)</f>
        <v>-11667452</v>
      </c>
      <c r="K70" s="18"/>
    </row>
    <row r="71" spans="1:11" s="13" customFormat="1" ht="14.25" thickTop="1" x14ac:dyDescent="0.25">
      <c r="A71" s="14"/>
      <c r="B71" s="14"/>
      <c r="C71" s="14"/>
      <c r="D71" s="14"/>
      <c r="E71" s="14"/>
      <c r="F71" s="14"/>
      <c r="G71" s="14"/>
      <c r="H71" s="18"/>
      <c r="I71" s="14"/>
      <c r="J71" s="18"/>
      <c r="K71" s="14"/>
    </row>
    <row r="72" spans="1:11" s="14" customFormat="1" ht="12.75" x14ac:dyDescent="0.25">
      <c r="H72" s="18"/>
      <c r="I72" s="18"/>
      <c r="J72" s="18"/>
      <c r="K72" s="18"/>
    </row>
    <row r="73" spans="1:11" s="13" customFormat="1" ht="13.5" x14ac:dyDescent="0.25">
      <c r="A73" s="16" t="s">
        <v>44</v>
      </c>
      <c r="B73" s="14"/>
      <c r="C73" s="14"/>
      <c r="D73" s="14"/>
      <c r="E73" s="14"/>
      <c r="F73" s="14"/>
      <c r="G73" s="14"/>
      <c r="H73" s="18"/>
      <c r="I73" s="14"/>
      <c r="J73" s="18"/>
      <c r="K73" s="14"/>
    </row>
    <row r="74" spans="1:11" s="14" customFormat="1" ht="12.75" x14ac:dyDescent="0.25">
      <c r="A74" s="16" t="s">
        <v>45</v>
      </c>
    </row>
    <row r="75" spans="1:11" s="13" customFormat="1" ht="13.5" x14ac:dyDescent="0.25">
      <c r="A75" s="14"/>
      <c r="B75" s="14"/>
      <c r="C75" s="14"/>
      <c r="D75" s="14"/>
      <c r="E75" s="14"/>
      <c r="F75" s="14"/>
      <c r="G75" s="14"/>
      <c r="H75" s="18"/>
      <c r="I75" s="14"/>
      <c r="J75" s="18"/>
      <c r="K75" s="14"/>
    </row>
    <row r="76" spans="1:11" s="14" customFormat="1" ht="12.75" x14ac:dyDescent="0.25">
      <c r="A76" s="16"/>
    </row>
    <row r="77" spans="1:11" s="13" customFormat="1" ht="13.5" x14ac:dyDescent="0.25">
      <c r="A77" s="14"/>
      <c r="B77" s="14"/>
      <c r="C77" s="14"/>
      <c r="D77" s="14"/>
      <c r="E77" s="14"/>
      <c r="F77" s="14"/>
      <c r="G77" s="14"/>
      <c r="H77" s="18"/>
      <c r="I77" s="14"/>
      <c r="J77" s="18"/>
      <c r="K77" s="14"/>
    </row>
    <row r="78" spans="1:11" s="14" customFormat="1" ht="12.75" x14ac:dyDescent="0.25">
      <c r="A78" s="16"/>
    </row>
    <row r="79" spans="1:11" s="13" customFormat="1" ht="13.5" x14ac:dyDescent="0.25">
      <c r="A79" s="14"/>
      <c r="B79" s="14"/>
      <c r="C79" s="14"/>
      <c r="D79" s="14"/>
      <c r="E79" s="14"/>
      <c r="F79" s="14"/>
      <c r="G79" s="14"/>
      <c r="H79" s="18"/>
      <c r="I79" s="14"/>
      <c r="J79" s="18"/>
      <c r="K79" s="14"/>
    </row>
    <row r="80" spans="1:11" s="14" customFormat="1" ht="12.75" x14ac:dyDescent="0.25">
      <c r="A80" s="16"/>
    </row>
    <row r="81" spans="1:11" s="13" customFormat="1" ht="13.5" x14ac:dyDescent="0.25">
      <c r="A81" s="16" t="s">
        <v>46</v>
      </c>
      <c r="B81" s="14"/>
      <c r="C81" s="14"/>
      <c r="D81" s="14"/>
      <c r="E81" s="14"/>
      <c r="F81" s="14"/>
      <c r="G81" s="14"/>
      <c r="H81" s="18"/>
      <c r="I81" s="14"/>
      <c r="J81" s="18"/>
      <c r="K81" s="14"/>
    </row>
    <row r="82" spans="1:11" s="14" customFormat="1" ht="12.75" x14ac:dyDescent="0.25">
      <c r="A82" s="16"/>
    </row>
    <row r="83" spans="1:11" s="13" customFormat="1" ht="13.5" x14ac:dyDescent="0.25">
      <c r="A83" s="14"/>
      <c r="B83" s="14" t="s">
        <v>47</v>
      </c>
      <c r="C83" s="14"/>
      <c r="D83" s="14"/>
      <c r="E83" s="14"/>
      <c r="F83" s="14"/>
      <c r="G83" s="14"/>
      <c r="H83" s="18">
        <v>-775382</v>
      </c>
      <c r="I83" s="14"/>
      <c r="J83" s="18">
        <v>2189121</v>
      </c>
      <c r="K83" s="14"/>
    </row>
    <row r="84" spans="1:11" s="14" customFormat="1" ht="12.75" x14ac:dyDescent="0.25">
      <c r="B84" s="14" t="s">
        <v>48</v>
      </c>
      <c r="H84" s="18">
        <v>285231</v>
      </c>
      <c r="I84" s="18"/>
      <c r="J84" s="18">
        <v>331304</v>
      </c>
      <c r="K84" s="18"/>
    </row>
    <row r="85" spans="1:11" s="13" customFormat="1" ht="14.25" thickBot="1" x14ac:dyDescent="0.3">
      <c r="A85" s="14"/>
      <c r="B85" s="14"/>
      <c r="C85" s="14"/>
      <c r="D85" s="14"/>
      <c r="E85" s="14"/>
      <c r="F85" s="14"/>
      <c r="G85" s="14"/>
      <c r="H85" s="22">
        <f>SUM(H83:H84)</f>
        <v>-490151</v>
      </c>
      <c r="I85" s="14"/>
      <c r="J85" s="22">
        <f>SUM(J83:J84)</f>
        <v>2520425</v>
      </c>
      <c r="K85" s="14"/>
    </row>
    <row r="86" spans="1:11" ht="12.75" thickTop="1" x14ac:dyDescent="0.2"/>
  </sheetData>
  <mergeCells count="3">
    <mergeCell ref="A1:F8"/>
    <mergeCell ref="G3:J3"/>
    <mergeCell ref="G5:J5"/>
  </mergeCells>
  <phoneticPr fontId="2" type="noConversion"/>
  <conditionalFormatting sqref="A59:I59 A54:G58 I54:I58 A70:I82 A85:I85 A83:G84 I83:I84 A10:I53 K11:K85 J10:J85 A60:G69 I60:I69">
    <cfRule type="expression" dxfId="7" priority="12" stopIfTrue="1">
      <formula>MOD(ROW(),2)=1</formula>
    </cfRule>
  </conditionalFormatting>
  <conditionalFormatting sqref="K10">
    <cfRule type="expression" dxfId="6" priority="11" stopIfTrue="1">
      <formula>MOD(ROW(),2)=1</formula>
    </cfRule>
  </conditionalFormatting>
  <conditionalFormatting sqref="H54:H58">
    <cfRule type="expression" dxfId="5" priority="6" stopIfTrue="1">
      <formula>MOD(ROW(),2)=1</formula>
    </cfRule>
  </conditionalFormatting>
  <conditionalFormatting sqref="H63:H69">
    <cfRule type="expression" dxfId="4" priority="5" stopIfTrue="1">
      <formula>MOD(ROW(),2)=1</formula>
    </cfRule>
  </conditionalFormatting>
  <conditionalFormatting sqref="H83:H84">
    <cfRule type="expression" dxfId="3" priority="4" stopIfTrue="1">
      <formula>MOD(ROW(),2)=1</formula>
    </cfRule>
  </conditionalFormatting>
  <conditionalFormatting sqref="H60">
    <cfRule type="expression" dxfId="2" priority="3" stopIfTrue="1">
      <formula>MOD(ROW(),2)=1</formula>
    </cfRule>
  </conditionalFormatting>
  <conditionalFormatting sqref="H62">
    <cfRule type="expression" dxfId="1" priority="2" stopIfTrue="1">
      <formula>MOD(ROW(),2)=1</formula>
    </cfRule>
  </conditionalFormatting>
  <conditionalFormatting sqref="H61">
    <cfRule type="expression" dxfId="0" priority="1" stopIfTrue="1">
      <formula>MOD(ROW(),2)=1</formula>
    </cfRule>
  </conditionalFormatting>
  <printOptions horizontalCentered="1"/>
  <pageMargins left="0.5" right="0.5" top="0.5" bottom="0.5" header="0.5" footer="0.5"/>
  <pageSetup orientation="portrait" r:id="rId1"/>
  <headerFooter alignWithMargins="0"/>
  <rowBreaks count="1" manualBreakCount="1">
    <brk id="4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LSUS</vt:lpstr>
      <vt:lpstr>LSUS!Print_Area</vt:lpstr>
      <vt:lpstr>LSUS!Print_Titles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Jen</cp:lastModifiedBy>
  <cp:lastPrinted>2009-11-09T22:37:32Z</cp:lastPrinted>
  <dcterms:created xsi:type="dcterms:W3CDTF">2003-04-15T13:35:52Z</dcterms:created>
  <dcterms:modified xsi:type="dcterms:W3CDTF">2016-11-01T20:33:33Z</dcterms:modified>
</cp:coreProperties>
</file>