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codeName="ThisWorkbook" defaultThemeVersion="124226"/>
  <mc:AlternateContent xmlns:mc="http://schemas.openxmlformats.org/markup-compatibility/2006">
    <mc:Choice Requires="x15">
      <x15ac:absPath xmlns:x15ac="http://schemas.microsoft.com/office/spreadsheetml/2010/11/ac" url="https://lsumail2-my.sharepoint.com/personal/mstel19_lsu_edu/Documents/"/>
    </mc:Choice>
  </mc:AlternateContent>
  <xr:revisionPtr revIDLastSave="552" documentId="8_{D88E3681-D8F9-4561-AF21-26307956E649}" xr6:coauthVersionLast="47" xr6:coauthVersionMax="47" xr10:uidLastSave="{A08D18C0-6C6F-4527-BEA2-AD29989C5824}"/>
  <bookViews>
    <workbookView xWindow="5820" yWindow="2205" windowWidth="21600" windowHeight="11385" tabRatio="675" firstSheet="6" activeTab="7"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Attrition!$A$1:$W$8</definedName>
    <definedName name="_xlnm.Print_Area" localSheetId="5">Internships!$A$1:$W$11</definedName>
    <definedName name="_xlnm.Print_Area" localSheetId="7">Licensure!$A$1:$D$7</definedName>
    <definedName name="_xlnm.Print_Area" localSheetId="4">'Program Costs'!$A$1:$D$9</definedName>
    <definedName name="_xlnm.Print_Area" localSheetId="2">'Program Disclosures'!$A$1:$D$9</definedName>
    <definedName name="_xlnm.Print_Area" localSheetId="3">'Time to Completion'!$A$1:$Y$17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F4" i="2"/>
  <c r="H4" i="2"/>
  <c r="J4" i="2"/>
  <c r="N7" i="3"/>
  <c r="J7" i="3"/>
  <c r="D7" i="3"/>
  <c r="D5" i="3"/>
  <c r="D6"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D9" i="2"/>
  <c r="D8" i="2"/>
  <c r="D7" i="2"/>
  <c r="D6" i="2"/>
  <c r="D5" i="2"/>
  <c r="V7" i="3"/>
  <c r="T7" i="3"/>
  <c r="R7" i="3"/>
  <c r="P7" i="3"/>
  <c r="L7" i="3"/>
  <c r="V6" i="3"/>
  <c r="T6" i="3"/>
  <c r="R6" i="3"/>
  <c r="P6" i="3"/>
  <c r="N6" i="3"/>
  <c r="L6" i="3"/>
  <c r="J6" i="3"/>
  <c r="V5" i="3"/>
  <c r="T5" i="3"/>
  <c r="R5" i="3"/>
  <c r="P5" i="3"/>
  <c r="N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alcChain>
</file>

<file path=xl/sharedStrings.xml><?xml version="1.0" encoding="utf-8"?>
<sst xmlns="http://schemas.openxmlformats.org/spreadsheetml/2006/main" count="209" uniqueCount="138">
  <si>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</si>
  <si>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</si>
  <si>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</si>
  <si>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</si>
  <si>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</si>
  <si>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</si>
  <si>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</si>
  <si>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</si>
  <si>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</si>
  <si>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</si>
  <si>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</si>
  <si>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</si>
  <si>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</si>
  <si>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</si>
  <si>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</si>
  <si>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</si>
  <si>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</si>
  <si>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</si>
  <si>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</si>
  <si>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</si>
  <si>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___</t>
    </r>
    <r>
      <rPr>
        <u/>
        <sz val="11"/>
        <color theme="1"/>
        <rFont val="Calibri"/>
        <family val="2"/>
        <scheme val="minor"/>
      </rPr>
      <t>X</t>
    </r>
    <r>
      <rPr>
        <sz val="11"/>
        <color theme="1"/>
        <rFont val="Calibri"/>
        <family val="2"/>
        <scheme val="minor"/>
      </rPr>
      <t xml:space="preserve">__ </t>
    </r>
    <r>
      <rPr>
        <b/>
        <sz val="11"/>
        <color theme="1"/>
        <rFont val="Calibri"/>
        <family val="2"/>
        <scheme val="minor"/>
      </rPr>
      <t>Yes</t>
    </r>
  </si>
  <si>
    <r>
      <t xml:space="preserve">_____ </t>
    </r>
    <r>
      <rPr>
        <b/>
        <sz val="11"/>
        <color theme="1"/>
        <rFont val="Calibri"/>
        <family val="2"/>
        <scheme val="minor"/>
      </rPr>
      <t>No</t>
    </r>
  </si>
  <si>
    <t>If yes, provide website link (or content from brochure) where this specific information is presented:</t>
  </si>
  <si>
    <t>https://www.lsu.edu/saa/students/codeofconduct.php</t>
  </si>
  <si>
    <t>Time to Completion for all students entering the program</t>
  </si>
  <si>
    <t>Outcome</t>
  </si>
  <si>
    <t>Year in which Degrees were Conferred_2015-2016_1</t>
  </si>
  <si>
    <t>Year in which Degrees were Conferred_2015-2016_2</t>
  </si>
  <si>
    <t>Year in which Degrees were Conferred_2016-2017_12</t>
  </si>
  <si>
    <t>Year in which Degrees were Conferred_2016-2017_22</t>
  </si>
  <si>
    <t>Year in which Degrees were Conferred_2017-2018_1</t>
  </si>
  <si>
    <t>Year in which Degrees were Conferred_2017-2018_2</t>
  </si>
  <si>
    <t>Year in which Degrees were Conferred_2018-2019_12</t>
  </si>
  <si>
    <t>Year in which Degrees were Conferred_2018-2019_22</t>
  </si>
  <si>
    <t>Year in which Degrees were Conferred_2019-2020_1</t>
  </si>
  <si>
    <t>Year in which Degrees were Conferred_2019-2020_2</t>
  </si>
  <si>
    <t>Year in which Degrees were Conferred_2020-2021_12</t>
  </si>
  <si>
    <t>Year in which Degrees were Conferred_2020-2021_22</t>
  </si>
  <si>
    <t>Year in which Degrees were Conferred_2021-2022_1</t>
  </si>
  <si>
    <t>Year in which Degrees were Conferred_2021-2022_2</t>
  </si>
  <si>
    <t>Year in which Degrees were Conferred_2022-2023_12</t>
  </si>
  <si>
    <t>Year in which Degrees were Conferred_2022-2023_22</t>
  </si>
  <si>
    <t>Year in which Degrees were Conferred_2023-2024_1</t>
  </si>
  <si>
    <t>Year in which Degrees were Conferred_2023-2024_2</t>
  </si>
  <si>
    <t>Year in which Degrees were Conferred_2024-2025_12</t>
  </si>
  <si>
    <t>Year in which Degrees were Conferred_2024-2025_22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</si>
  <si>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</si>
  <si>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</si>
  <si>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</si>
  <si>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</si>
  <si>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</si>
  <si>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</si>
  <si>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</si>
  <si>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</si>
  <si>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</si>
  <si>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</si>
  <si>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</si>
  <si>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</si>
  <si>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</si>
  <si>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t>
  </si>
  <si>
    <t>implications for time to completion. Please indicate NA if not applicable:</t>
  </si>
  <si>
    <t>https://www.lsu.edu/hss/psychology/grad/prospective-student/areas-of-specialization/clinical.php</t>
  </si>
  <si>
    <t>Program Costs</t>
  </si>
  <si>
    <t>Description</t>
  </si>
  <si>
    <r>
      <rPr>
        <b/>
        <sz val="11"/>
        <color rgb="FF000000"/>
        <rFont val="Times New Roman"/>
      </rPr>
      <t>2024-2025 1</t>
    </r>
    <r>
      <rPr>
        <b/>
        <vertAlign val="superscript"/>
        <sz val="11"/>
        <color rgb="FF000000"/>
        <rFont val="Times New Roman"/>
      </rPr>
      <t>st</t>
    </r>
    <r>
      <rPr>
        <b/>
        <sz val="11"/>
        <color rgb="FF000000"/>
        <rFont val="Times New Roman"/>
      </rPr>
      <t>-year 
Cohort Cost</t>
    </r>
  </si>
  <si>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</si>
  <si>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</si>
  <si>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</si>
  <si>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</si>
  <si>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etc.)</t>
  </si>
  <si>
    <t xml:space="preserve">Internship Placement - Table 1 </t>
  </si>
  <si>
    <t>Outcome </t>
  </si>
  <si>
    <t>Year Applied for Internship_2015-2016_N</t>
  </si>
  <si>
    <t>Year Applied for Internship_2015-2016_%</t>
  </si>
  <si>
    <t>Year Applied for Internship_2016-2017_N2</t>
  </si>
  <si>
    <t>Year Applied for Internship_2016-2017_%2</t>
  </si>
  <si>
    <t>Year Applied for Internship_2017-2018_N</t>
  </si>
  <si>
    <t>Year Applied for Internship_2017-2018_%</t>
  </si>
  <si>
    <t>Year Applied for Internship_2018-2019_N2</t>
  </si>
  <si>
    <t>Year Applied for Internship_2018-2019_%2</t>
  </si>
  <si>
    <t>Year Applied for Internship_2019-2020_N</t>
  </si>
  <si>
    <t>Year Applied for Internship_2019-2020_%</t>
  </si>
  <si>
    <t>Year Applied for Internship_2020-2021_N2</t>
  </si>
  <si>
    <t>Year Applied for Internship_2020-2021_%2</t>
  </si>
  <si>
    <t>Year Applied for Internship_2021-2022_N</t>
  </si>
  <si>
    <t>Year Applied for Internship_2021-2022_%</t>
  </si>
  <si>
    <t>Year Applied for Internship_2022-2023_N2</t>
  </si>
  <si>
    <t>Year Applied for Internship_2022-2023_%2</t>
  </si>
  <si>
    <t>Year Applied for Internship_2023-2024_N</t>
  </si>
  <si>
    <t>Year Applied for Internship_2023-2024_%</t>
  </si>
  <si>
    <t>Year Applied for Internship_2024-2025_N2</t>
  </si>
  <si>
    <t>Year Applied for Internship_2024-2025_%2</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</si>
  <si>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</si>
  <si>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</si>
  <si>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</si>
  <si>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</si>
  <si>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</si>
  <si>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</si>
  <si>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</si>
  <si>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</si>
  <si>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</si>
  <si>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</si>
  <si>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</si>
  <si>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t>Students who obtained half-time internships* (</t>
    </r>
    <r>
      <rPr>
        <i/>
        <sz val="11"/>
        <color theme="1"/>
        <rFont val="Times New Roman"/>
        <family val="1"/>
      </rPr>
      <t>if applicable)</t>
    </r>
  </si>
  <si>
    <t>* Cell should only include students who applied for internship and are included in applied cell count from “Internship Placement – Table 1"</t>
  </si>
  <si>
    <t>Attrition</t>
  </si>
  <si>
    <t>Variable</t>
  </si>
  <si>
    <t>Year of First Enrollment_2015-2016_N</t>
  </si>
  <si>
    <t>Year of First Enrollment_2015-2016_%</t>
  </si>
  <si>
    <t>Year of First Enrollment_2016-2017_N2</t>
  </si>
  <si>
    <t>Year of First Enrollment_2016-2017_%2</t>
  </si>
  <si>
    <t>Year of First Enrollment_2017-2018_N</t>
  </si>
  <si>
    <t>Year of First Enrollment_2017-2018_%</t>
  </si>
  <si>
    <t>Year of First Enrollment_2018-2019_N2</t>
  </si>
  <si>
    <t>Year of First Enrollment_2018-2019_%2</t>
  </si>
  <si>
    <t>Year of First Enrollment_2019-2020_N</t>
  </si>
  <si>
    <t>Year of First Enrollment_2019-2020_%</t>
  </si>
  <si>
    <t>Year of First Enrollment_2020-2021_N2</t>
  </si>
  <si>
    <t>Year of First Enrollment_2020-2021_%2</t>
  </si>
  <si>
    <t>Year of First Enrollment_2021-2022_N</t>
  </si>
  <si>
    <t>Year of First Enrollment_2021-2022_%</t>
  </si>
  <si>
    <t>Year of First Enrollment_2022-2023_N2</t>
  </si>
  <si>
    <t>Year of First Enrollment_2022-2023_%2</t>
  </si>
  <si>
    <t>Year of First Enrollment_2023-2024_N</t>
  </si>
  <si>
    <t>Year of First Enrollment_2023-2024_%</t>
  </si>
  <si>
    <t>Year of First Enrollment_2024-2025_N2</t>
  </si>
  <si>
    <t>Year of First Enrollment_2024-2025_%2</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</si>
  <si>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</si>
  <si>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</si>
  <si>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</si>
  <si>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</si>
  <si>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</si>
  <si>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2014-2024</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</si>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</sst>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font>
      <sz val="11"/>
      <color theme="1"/>
      <name val="Calibri"/>
      <family val="2"/>
      <scheme val="minor"/>
    </font>
    <font>
      <sz val="11"/>
      <color indexed="8"/>
      <name val="Times New Roman"/>
      <family val="1"/>
    </font>
    <font>
      <i/>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u/>
      <sz val="11"/>
      <color theme="1"/>
      <name val="Calibri"/>
      <family val="2"/>
      <scheme val="minor"/>
    </font>
    <font>
      <b/>
      <sz val="11"/>
      <color rgb="FF000000"/>
      <name val="Times New Roman"/>
    </font>
    <font>
      <b/>
      <vertAlign val="superscript"/>
      <sz val="11"/>
      <color rgb="FF000000"/>
      <name val="Times New Roman"/>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1" fillId="0" borderId="0"/>
    <xf numFmtId="0" fontId="21" fillId="0" borderId="0"/>
    <xf numFmtId="0" fontId="21" fillId="0" borderId="0"/>
    <xf numFmtId="0" fontId="21" fillId="0" borderId="0"/>
    <xf numFmtId="0" fontId="27" fillId="0" borderId="0" applyNumberFormat="0" applyFill="0" applyBorder="0" applyAlignment="0" applyProtection="0"/>
  </cellStyleXfs>
  <cellXfs count="147">
    <xf numFmtId="0" fontId="0" fillId="0" borderId="0" xfId="0"/>
    <xf numFmtId="0" fontId="0" fillId="2" borderId="0" xfId="0" applyFill="1"/>
    <xf numFmtId="0" fontId="9"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0"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9" fillId="2" borderId="16" xfId="0" applyFont="1" applyFill="1" applyBorder="1" applyAlignment="1" applyProtection="1">
      <alignment horizontal="center" vertical="center" wrapText="1"/>
      <protection locked="0"/>
    </xf>
    <xf numFmtId="0" fontId="15" fillId="2" borderId="0" xfId="0" applyFont="1" applyFill="1"/>
    <xf numFmtId="0" fontId="19" fillId="2" borderId="32" xfId="0" applyFont="1" applyFill="1" applyBorder="1" applyAlignment="1">
      <alignment vertical="center"/>
    </xf>
    <xf numFmtId="0" fontId="5" fillId="2" borderId="0" xfId="0" applyFont="1" applyFill="1"/>
    <xf numFmtId="0" fontId="20" fillId="2" borderId="0" xfId="0" applyFont="1" applyFill="1"/>
    <xf numFmtId="1" fontId="9" fillId="2" borderId="4" xfId="0" applyNumberFormat="1" applyFont="1" applyFill="1" applyBorder="1" applyAlignment="1" applyProtection="1">
      <alignment horizontal="center" vertical="center" wrapText="1"/>
      <protection locked="0"/>
    </xf>
    <xf numFmtId="1" fontId="9" fillId="2" borderId="2"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0" fillId="2" borderId="13" xfId="0" applyFont="1" applyFill="1" applyBorder="1" applyAlignment="1" applyProtection="1">
      <alignment vertical="center"/>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1" fontId="9"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9" fillId="2" borderId="20" xfId="0" applyNumberFormat="1" applyFont="1" applyFill="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6" fillId="2" borderId="0" xfId="0" applyFont="1" applyFill="1" applyAlignment="1" applyProtection="1">
      <alignment vertical="center"/>
      <protection locked="0"/>
    </xf>
    <xf numFmtId="0" fontId="0" fillId="0" borderId="39" xfId="0" applyBorder="1"/>
    <xf numFmtId="0" fontId="23" fillId="0" borderId="0" xfId="0" applyFont="1" applyAlignment="1">
      <alignment vertical="top" wrapText="1"/>
    </xf>
    <xf numFmtId="0" fontId="22" fillId="0" borderId="0" xfId="0" applyFont="1"/>
    <xf numFmtId="0" fontId="8" fillId="2" borderId="24" xfId="0" applyFont="1" applyFill="1" applyBorder="1" applyAlignment="1">
      <alignment vertical="top" wrapText="1"/>
    </xf>
    <xf numFmtId="0" fontId="0" fillId="2" borderId="26" xfId="0" applyFill="1" applyBorder="1" applyProtection="1">
      <protection locked="0"/>
    </xf>
    <xf numFmtId="0" fontId="8" fillId="0" borderId="25" xfId="0" applyFont="1" applyBorder="1" applyAlignment="1">
      <alignment vertical="top"/>
    </xf>
    <xf numFmtId="0" fontId="8"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0" fillId="2" borderId="23" xfId="0" applyFill="1" applyBorder="1" applyProtection="1">
      <protection locked="0"/>
    </xf>
    <xf numFmtId="0" fontId="24"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3" fillId="2" borderId="13" xfId="0" applyFont="1" applyFill="1" applyBorder="1" applyAlignment="1" applyProtection="1">
      <alignment vertical="center"/>
      <protection locked="0"/>
    </xf>
    <xf numFmtId="0" fontId="9" fillId="2" borderId="21" xfId="0" applyFont="1" applyFill="1" applyBorder="1" applyAlignment="1">
      <alignment vertical="center" wrapText="1"/>
    </xf>
    <xf numFmtId="0" fontId="9" fillId="2" borderId="35" xfId="0" applyFont="1" applyFill="1" applyBorder="1" applyAlignment="1">
      <alignment vertical="center" wrapText="1"/>
    </xf>
    <xf numFmtId="0" fontId="9" fillId="2" borderId="36" xfId="0" applyFont="1" applyFill="1" applyBorder="1" applyAlignment="1">
      <alignment vertical="center" wrapText="1"/>
    </xf>
    <xf numFmtId="0" fontId="9" fillId="2" borderId="22" xfId="0" applyFont="1" applyFill="1" applyBorder="1" applyAlignment="1">
      <alignment vertical="center" wrapText="1"/>
    </xf>
    <xf numFmtId="0" fontId="9" fillId="2" borderId="19" xfId="0" applyFont="1" applyFill="1" applyBorder="1" applyAlignment="1" applyProtection="1">
      <alignment horizontal="center" vertical="center" wrapText="1"/>
      <protection locked="0"/>
    </xf>
    <xf numFmtId="0" fontId="9" fillId="2" borderId="1" xfId="0" applyFont="1" applyFill="1" applyBorder="1" applyAlignment="1">
      <alignment vertical="center" wrapText="1"/>
    </xf>
    <xf numFmtId="0" fontId="9" fillId="2" borderId="6" xfId="0" applyFont="1" applyFill="1" applyBorder="1" applyAlignment="1">
      <alignment vertical="center" wrapText="1"/>
    </xf>
    <xf numFmtId="0" fontId="10" fillId="3" borderId="42" xfId="0" applyFont="1" applyFill="1" applyBorder="1" applyAlignment="1">
      <alignment horizontal="center" vertical="center"/>
    </xf>
    <xf numFmtId="0" fontId="9" fillId="2" borderId="19" xfId="0" applyFont="1" applyFill="1" applyBorder="1" applyAlignment="1">
      <alignment vertical="center" wrapText="1"/>
    </xf>
    <xf numFmtId="0" fontId="9" fillId="2" borderId="40" xfId="0" applyFont="1" applyFill="1" applyBorder="1" applyAlignment="1" applyProtection="1">
      <alignment horizontal="center" vertical="center" wrapText="1"/>
      <protection locked="0"/>
    </xf>
    <xf numFmtId="0" fontId="9" fillId="2" borderId="43" xfId="0" applyFont="1" applyFill="1" applyBorder="1" applyAlignment="1" applyProtection="1">
      <alignment horizontal="center" vertical="center" wrapText="1"/>
      <protection locked="0"/>
    </xf>
    <xf numFmtId="0" fontId="10" fillId="3" borderId="28" xfId="0" applyFont="1" applyFill="1" applyBorder="1" applyAlignment="1">
      <alignment horizontal="center" vertical="center" wrapText="1"/>
    </xf>
    <xf numFmtId="0" fontId="9" fillId="2" borderId="44" xfId="0" applyFont="1" applyFill="1" applyBorder="1" applyAlignment="1">
      <alignment vertical="center" wrapText="1"/>
    </xf>
    <xf numFmtId="9" fontId="9" fillId="2" borderId="13" xfId="0" applyNumberFormat="1" applyFont="1" applyFill="1" applyBorder="1" applyAlignment="1" applyProtection="1">
      <alignment horizontal="center" vertical="center" wrapText="1"/>
      <protection locked="0"/>
    </xf>
    <xf numFmtId="0" fontId="25" fillId="3" borderId="27" xfId="0" applyFont="1" applyFill="1" applyBorder="1" applyAlignment="1">
      <alignment horizontal="center"/>
    </xf>
    <xf numFmtId="1" fontId="9" fillId="2" borderId="18" xfId="0" applyNumberFormat="1" applyFont="1" applyFill="1" applyBorder="1" applyAlignment="1" applyProtection="1">
      <alignment horizontal="center" vertical="center" wrapText="1"/>
      <protection locked="0"/>
    </xf>
    <xf numFmtId="1" fontId="9" fillId="2" borderId="17" xfId="0" applyNumberFormat="1" applyFont="1" applyFill="1" applyBorder="1" applyAlignment="1" applyProtection="1">
      <alignment horizontal="center" vertical="center" wrapText="1"/>
      <protection locked="0"/>
    </xf>
    <xf numFmtId="0" fontId="9" fillId="2" borderId="40" xfId="0" applyFont="1" applyFill="1" applyBorder="1" applyAlignment="1">
      <alignment vertical="center" wrapText="1"/>
    </xf>
    <xf numFmtId="0" fontId="9" fillId="2" borderId="41" xfId="0" applyFont="1" applyFill="1" applyBorder="1" applyAlignment="1">
      <alignment vertical="center" wrapText="1"/>
    </xf>
    <xf numFmtId="0" fontId="9" fillId="2" borderId="43" xfId="0" applyFont="1" applyFill="1" applyBorder="1" applyAlignment="1">
      <alignment vertical="center" wrapText="1"/>
    </xf>
    <xf numFmtId="0" fontId="9" fillId="2" borderId="24" xfId="0" applyFont="1" applyFill="1" applyBorder="1" applyAlignment="1">
      <alignment vertical="center" wrapText="1"/>
    </xf>
    <xf numFmtId="0" fontId="9" fillId="2" borderId="13" xfId="0" applyFont="1" applyFill="1" applyBorder="1" applyAlignment="1">
      <alignment vertical="center" wrapText="1"/>
    </xf>
    <xf numFmtId="0" fontId="15" fillId="2" borderId="24" xfId="0" applyFont="1" applyFill="1" applyBorder="1" applyAlignment="1">
      <alignment vertical="center" wrapText="1"/>
    </xf>
    <xf numFmtId="0" fontId="15" fillId="2" borderId="13" xfId="0" applyFont="1" applyFill="1" applyBorder="1" applyAlignment="1">
      <alignment vertical="center" wrapText="1"/>
    </xf>
    <xf numFmtId="0" fontId="15" fillId="2" borderId="24" xfId="0" applyFont="1" applyFill="1" applyBorder="1" applyAlignment="1">
      <alignment vertical="center"/>
    </xf>
    <xf numFmtId="0" fontId="10" fillId="2" borderId="43" xfId="0" applyFont="1" applyFill="1" applyBorder="1" applyAlignment="1">
      <alignment vertical="center" wrapText="1"/>
    </xf>
    <xf numFmtId="0" fontId="15" fillId="2" borderId="45" xfId="0" applyFont="1" applyFill="1" applyBorder="1" applyAlignment="1">
      <alignment vertical="center" wrapText="1"/>
    </xf>
    <xf numFmtId="0" fontId="15" fillId="2" borderId="43" xfId="0" applyFont="1" applyFill="1" applyBorder="1" applyAlignment="1">
      <alignment vertical="center" wrapText="1"/>
    </xf>
    <xf numFmtId="0" fontId="15" fillId="2" borderId="45" xfId="0" applyFont="1" applyFill="1" applyBorder="1" applyAlignment="1">
      <alignment vertical="center"/>
    </xf>
    <xf numFmtId="0" fontId="10" fillId="3" borderId="24"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9" fillId="2" borderId="24" xfId="0" applyFont="1" applyFill="1" applyBorder="1" applyAlignment="1">
      <alignment horizontal="center" vertical="center" wrapText="1"/>
    </xf>
    <xf numFmtId="1" fontId="9" fillId="2" borderId="46" xfId="0" applyNumberFormat="1"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45" xfId="0" applyFont="1" applyFill="1" applyBorder="1" applyAlignment="1">
      <alignment horizontal="center" vertical="center" wrapText="1"/>
    </xf>
    <xf numFmtId="1" fontId="9" fillId="2" borderId="17" xfId="0" applyNumberFormat="1" applyFont="1" applyFill="1" applyBorder="1" applyAlignment="1">
      <alignment horizontal="center" vertical="center" wrapText="1"/>
    </xf>
    <xf numFmtId="0" fontId="9" fillId="2" borderId="45" xfId="0" applyFont="1" applyFill="1" applyBorder="1" applyAlignment="1">
      <alignment horizontal="center" vertical="center"/>
    </xf>
    <xf numFmtId="0" fontId="10" fillId="3" borderId="13" xfId="0" applyFont="1" applyFill="1" applyBorder="1" applyAlignment="1">
      <alignment horizontal="center" vertical="center" wrapText="1"/>
    </xf>
    <xf numFmtId="0" fontId="15" fillId="2" borderId="13" xfId="0" applyFont="1" applyFill="1" applyBorder="1" applyAlignment="1">
      <alignment vertical="center"/>
    </xf>
    <xf numFmtId="0" fontId="15" fillId="2" borderId="43" xfId="0" applyFont="1" applyFill="1" applyBorder="1" applyAlignment="1">
      <alignment vertical="center"/>
    </xf>
    <xf numFmtId="1" fontId="9" fillId="2" borderId="46" xfId="0" applyNumberFormat="1" applyFont="1" applyFill="1" applyBorder="1" applyAlignment="1">
      <alignment horizontal="center" vertical="center"/>
    </xf>
    <xf numFmtId="1" fontId="9" fillId="2" borderId="17" xfId="0" applyNumberFormat="1" applyFont="1" applyFill="1" applyBorder="1" applyAlignment="1">
      <alignment horizontal="center" vertical="center"/>
    </xf>
    <xf numFmtId="0" fontId="10" fillId="3" borderId="31" xfId="0" applyFont="1" applyFill="1" applyBorder="1" applyAlignment="1">
      <alignment horizontal="center" vertical="center"/>
    </xf>
    <xf numFmtId="0" fontId="10" fillId="3" borderId="31" xfId="0" applyFont="1" applyFill="1" applyBorder="1" applyAlignment="1">
      <alignment horizontal="center" vertical="center" wrapText="1"/>
    </xf>
    <xf numFmtId="0" fontId="10" fillId="3" borderId="47" xfId="0" applyFont="1" applyFill="1" applyBorder="1" applyAlignment="1">
      <alignment horizontal="center" vertical="center"/>
    </xf>
    <xf numFmtId="0" fontId="0" fillId="0" borderId="48" xfId="0" applyBorder="1"/>
    <xf numFmtId="0" fontId="12" fillId="0" borderId="49" xfId="0" applyFont="1" applyBorder="1" applyAlignment="1">
      <alignment vertical="center" wrapText="1"/>
    </xf>
    <xf numFmtId="0" fontId="12" fillId="0" borderId="32" xfId="0" applyFont="1" applyBorder="1" applyAlignment="1">
      <alignment vertical="center" wrapText="1"/>
    </xf>
    <xf numFmtId="0" fontId="0" fillId="0" borderId="50" xfId="0" applyBorder="1"/>
    <xf numFmtId="0" fontId="14" fillId="2" borderId="32" xfId="0" applyFont="1" applyFill="1" applyBorder="1" applyAlignment="1">
      <alignment vertical="center" wrapText="1"/>
    </xf>
    <xf numFmtId="0" fontId="12"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4" fillId="2" borderId="0" xfId="0" applyFont="1" applyFill="1" applyAlignment="1" applyProtection="1">
      <alignment horizontal="left" vertical="top"/>
      <protection locked="0"/>
    </xf>
    <xf numFmtId="0" fontId="24" fillId="2" borderId="0" xfId="0" applyFont="1" applyFill="1" applyAlignment="1" applyProtection="1">
      <alignment vertical="top"/>
      <protection locked="0"/>
    </xf>
    <xf numFmtId="0" fontId="15" fillId="2" borderId="22" xfId="5" applyFont="1" applyFill="1" applyBorder="1" applyAlignment="1">
      <alignment vertical="center" wrapText="1"/>
    </xf>
    <xf numFmtId="1" fontId="9" fillId="2" borderId="43" xfId="0" applyNumberFormat="1" applyFont="1" applyFill="1" applyBorder="1" applyAlignment="1">
      <alignment horizontal="center" vertical="center"/>
    </xf>
    <xf numFmtId="0" fontId="30" fillId="3" borderId="27" xfId="0" applyFont="1" applyFill="1" applyBorder="1" applyAlignment="1">
      <alignment horizontal="center" vertical="center" wrapText="1"/>
    </xf>
    <xf numFmtId="164" fontId="9" fillId="2" borderId="2" xfId="0" applyNumberFormat="1" applyFont="1" applyFill="1" applyBorder="1" applyAlignment="1" applyProtection="1">
      <alignment horizontal="center" vertical="center" wrapText="1"/>
      <protection locked="0"/>
    </xf>
    <xf numFmtId="164" fontId="9" fillId="2" borderId="20" xfId="0" applyNumberFormat="1" applyFont="1" applyFill="1" applyBorder="1" applyAlignment="1" applyProtection="1">
      <alignment horizontal="center" vertical="center" wrapText="1"/>
      <protection locked="0"/>
    </xf>
    <xf numFmtId="164" fontId="9" fillId="2" borderId="17" xfId="0" applyNumberFormat="1" applyFont="1" applyFill="1" applyBorder="1" applyAlignment="1" applyProtection="1">
      <alignment horizontal="center" vertical="center" wrapText="1"/>
      <protection locked="0"/>
    </xf>
    <xf numFmtId="0" fontId="27" fillId="0" borderId="31" xfId="5" applyBorder="1" applyAlignment="1" applyProtection="1">
      <alignment vertical="top" wrapText="1"/>
      <protection locked="0"/>
    </xf>
    <xf numFmtId="0" fontId="9" fillId="2" borderId="61" xfId="0" applyFont="1" applyFill="1" applyBorder="1" applyAlignment="1">
      <alignment horizontal="right" vertical="center"/>
    </xf>
    <xf numFmtId="0" fontId="9" fillId="2" borderId="45" xfId="0" applyFont="1" applyFill="1" applyBorder="1" applyAlignment="1">
      <alignment vertical="center" wrapText="1"/>
    </xf>
    <xf numFmtId="0" fontId="9" fillId="0" borderId="21" xfId="0" applyFont="1" applyBorder="1" applyAlignment="1">
      <alignment vertical="center" wrapText="1"/>
    </xf>
    <xf numFmtId="0" fontId="9" fillId="0" borderId="15" xfId="0" applyFont="1" applyBorder="1" applyAlignment="1" applyProtection="1">
      <alignment horizontal="center" vertical="center" wrapText="1"/>
      <protection locked="0"/>
    </xf>
    <xf numFmtId="1" fontId="9" fillId="0" borderId="7" xfId="0" applyNumberFormat="1" applyFont="1" applyBorder="1" applyAlignment="1" applyProtection="1">
      <alignment horizontal="center" vertical="center" wrapText="1"/>
      <protection locked="0"/>
    </xf>
    <xf numFmtId="1" fontId="9" fillId="0" borderId="5" xfId="0" applyNumberFormat="1" applyFont="1" applyBorder="1" applyAlignment="1" applyProtection="1">
      <alignment horizontal="center" vertical="center" wrapText="1"/>
      <protection locked="0"/>
    </xf>
    <xf numFmtId="0" fontId="0" fillId="0" borderId="0" xfId="0" applyProtection="1">
      <protection locked="0"/>
    </xf>
    <xf numFmtId="0" fontId="9" fillId="0" borderId="36" xfId="0" applyFont="1" applyBorder="1" applyAlignment="1">
      <alignment vertical="center" wrapText="1"/>
    </xf>
    <xf numFmtId="0" fontId="9" fillId="0" borderId="8" xfId="0" applyFont="1" applyBorder="1" applyAlignment="1" applyProtection="1">
      <alignment horizontal="center" vertical="center" wrapText="1"/>
      <protection locked="0"/>
    </xf>
    <xf numFmtId="0" fontId="9" fillId="0" borderId="37" xfId="0" applyFont="1" applyBorder="1" applyAlignment="1">
      <alignment vertical="center" wrapText="1"/>
    </xf>
    <xf numFmtId="0" fontId="9" fillId="0" borderId="11" xfId="0" applyFont="1" applyBorder="1" applyAlignment="1" applyProtection="1">
      <alignment horizontal="center" vertical="center" wrapText="1"/>
      <protection locked="0"/>
    </xf>
    <xf numFmtId="1" fontId="9" fillId="0" borderId="10" xfId="0" applyNumberFormat="1" applyFont="1" applyBorder="1" applyAlignment="1" applyProtection="1">
      <alignment horizontal="center" vertical="center" wrapText="1"/>
      <protection locked="0"/>
    </xf>
    <xf numFmtId="1" fontId="9" fillId="0" borderId="12" xfId="0" applyNumberFormat="1" applyFont="1" applyBorder="1" applyAlignment="1" applyProtection="1">
      <alignment horizontal="center" vertical="center" wrapText="1"/>
      <protection locked="0"/>
    </xf>
    <xf numFmtId="0" fontId="9" fillId="0" borderId="22" xfId="0" applyFont="1" applyBorder="1" applyAlignment="1">
      <alignment vertical="center" wrapText="1"/>
    </xf>
    <xf numFmtId="0" fontId="9" fillId="0" borderId="16" xfId="0" applyFont="1" applyBorder="1" applyAlignment="1" applyProtection="1">
      <alignment horizontal="center" vertical="center" wrapText="1"/>
      <protection locked="0"/>
    </xf>
    <xf numFmtId="1" fontId="9" fillId="0" borderId="29" xfId="0" applyNumberFormat="1" applyFont="1" applyBorder="1" applyAlignment="1" applyProtection="1">
      <alignment horizontal="center" vertical="center" wrapText="1"/>
      <protection locked="0"/>
    </xf>
    <xf numFmtId="1" fontId="9" fillId="0" borderId="30" xfId="0" applyNumberFormat="1" applyFont="1" applyBorder="1" applyAlignment="1" applyProtection="1">
      <alignment horizontal="center" vertical="center" wrapText="1"/>
      <protection locked="0"/>
    </xf>
    <xf numFmtId="1" fontId="9" fillId="0" borderId="17" xfId="0" applyNumberFormat="1" applyFont="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wrapText="1"/>
      <protection locked="0"/>
    </xf>
    <xf numFmtId="9" fontId="9" fillId="0" borderId="15"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wrapText="1"/>
      <protection locked="0"/>
    </xf>
    <xf numFmtId="1" fontId="9" fillId="0" borderId="11" xfId="0" applyNumberFormat="1" applyFont="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2" borderId="11" xfId="0" applyNumberFormat="1" applyFont="1" applyFill="1" applyBorder="1" applyAlignment="1" applyProtection="1">
      <alignment horizontal="center" vertical="center" wrapText="1"/>
      <protection locked="0"/>
    </xf>
    <xf numFmtId="0" fontId="27" fillId="0" borderId="31" xfId="5" applyBorder="1" applyAlignment="1" applyProtection="1">
      <alignment vertical="center"/>
      <protection locked="0"/>
    </xf>
    <xf numFmtId="0" fontId="32" fillId="3" borderId="29" xfId="0" applyFont="1" applyFill="1" applyBorder="1" applyAlignment="1">
      <alignment horizontal="center"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118">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medium">
          <color indexed="64"/>
        </right>
        <top style="thin">
          <color indexed="64"/>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bottom style="medium">
          <color indexed="64"/>
        </bottom>
      </border>
    </dxf>
    <dxf>
      <border outline="0">
        <left style="medium">
          <color indexed="64"/>
        </left>
        <right style="medium">
          <color indexed="64"/>
        </right>
        <bottom style="medium">
          <color indexed="64"/>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104" tableBorderDxfId="105">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103"/>
    <tableColumn id="2" xr3:uid="{1E627149-CA29-4138-9008-5A8879997C0F}" name="Year in which Degrees were Conferred_2015-2016_1" dataDxfId="102"/>
    <tableColumn id="3" xr3:uid="{B7F5607A-F21B-45A0-B2E2-867617655AC8}" name="Year in which Degrees were Conferred_2015-2016_2" dataDxfId="101">
      <calculatedColumnFormula>C4/C$4*100</calculatedColumnFormula>
    </tableColumn>
    <tableColumn id="4" xr3:uid="{9C74F862-8674-49F0-9D0D-8DB3BB8B23AB}" name="Year in which Degrees were Conferred_2016-2017_12" dataDxfId="100"/>
    <tableColumn id="5" xr3:uid="{91F0047A-0D53-4160-AC71-C7BA4119B9E2}" name="Year in which Degrees were Conferred_2016-2017_22" dataDxfId="99">
      <calculatedColumnFormula>E4/E$4*100</calculatedColumnFormula>
    </tableColumn>
    <tableColumn id="6" xr3:uid="{796CB693-3411-4167-9935-B6AC702052F8}" name="Year in which Degrees were Conferred_2017-2018_1" dataDxfId="98"/>
    <tableColumn id="7" xr3:uid="{EEBA63FF-EEC3-4EDF-A8FC-0C3BDBB04CFF}" name="Year in which Degrees were Conferred_2017-2018_2" dataDxfId="97">
      <calculatedColumnFormula>G4/G$4*100</calculatedColumnFormula>
    </tableColumn>
    <tableColumn id="8" xr3:uid="{5BFBE6DE-85BD-48F0-92F0-6F96E920DCEF}" name="Year in which Degrees were Conferred_2018-2019_12" dataDxfId="96"/>
    <tableColumn id="9" xr3:uid="{15595089-AA27-4047-B553-B87573C4594E}" name="Year in which Degrees were Conferred_2018-2019_22" dataDxfId="95">
      <calculatedColumnFormula>I4/I$4*100</calculatedColumnFormula>
    </tableColumn>
    <tableColumn id="10" xr3:uid="{FAC1E678-8658-4E13-B21B-B19E3EEB81A4}" name="Year in which Degrees were Conferred_2019-2020_1" dataDxfId="94"/>
    <tableColumn id="11" xr3:uid="{29505EBE-9612-492B-9E1C-2F1C77654786}" name="Year in which Degrees were Conferred_2019-2020_2" dataDxfId="93">
      <calculatedColumnFormula>K4/K$4*100</calculatedColumnFormula>
    </tableColumn>
    <tableColumn id="12" xr3:uid="{EA9BD0A1-F067-4BDF-8B7D-032EE27FD7A8}" name="Year in which Degrees were Conferred_2020-2021_12" dataDxfId="92"/>
    <tableColumn id="13" xr3:uid="{82D9E042-56D8-4946-84B2-B3498682D246}" name="Year in which Degrees were Conferred_2020-2021_22" dataDxfId="91">
      <calculatedColumnFormula>M4/M$4*100</calculatedColumnFormula>
    </tableColumn>
    <tableColumn id="14" xr3:uid="{0A6BC16F-BA4B-465E-871B-4253C770D08E}" name="Year in which Degrees were Conferred_2021-2022_1" dataDxfId="90"/>
    <tableColumn id="15" xr3:uid="{6B93FB86-65B0-4F84-A3D8-2822DDE3B27F}" name="Year in which Degrees were Conferred_2021-2022_2" dataDxfId="89">
      <calculatedColumnFormula>O4/O$4*100</calculatedColumnFormula>
    </tableColumn>
    <tableColumn id="16" xr3:uid="{0A3B50A2-0D9A-4487-8EFE-37BA33BD9C6B}" name="Year in which Degrees were Conferred_2022-2023_12" dataDxfId="88"/>
    <tableColumn id="17" xr3:uid="{6723598C-F0B4-4041-8AB3-352863B025B3}" name="Year in which Degrees were Conferred_2022-2023_22" dataDxfId="87">
      <calculatedColumnFormula>Q4/Q$4*100</calculatedColumnFormula>
    </tableColumn>
    <tableColumn id="18" xr3:uid="{81F182C1-BD4F-467E-8855-D0AF4C9CDD3E}" name="Year in which Degrees were Conferred_2023-2024_1" dataDxfId="86"/>
    <tableColumn id="19" xr3:uid="{33C68B64-6CF8-47A4-92D6-E9B9601D046C}" name="Year in which Degrees were Conferred_2023-2024_2" dataDxfId="85">
      <calculatedColumnFormula>S4/S$4*100</calculatedColumnFormula>
    </tableColumn>
    <tableColumn id="20" xr3:uid="{BBF619DC-74FE-452F-9CE4-2BDAF7F6255C}" name="Year in which Degrees were Conferred_2024-2025_12" dataDxfId="84"/>
    <tableColumn id="21" xr3:uid="{BB2D5149-5314-42BD-A996-A58DDCB61AE1}" name="Year in which Degrees were Conferred_2024-2025_22" dataDxfId="83">
      <calculatedColumnFormula>U4/U$4*100</calculatedColumnFormula>
    </tableColumn>
    <tableColumn id="22" xr3:uid="{CABC4D2B-9304-4503-8C21-6A53D001BBC6}" name="Year in which Degrees were Conferred_Total_1" dataDxfId="82"/>
    <tableColumn id="23" xr3:uid="{F33C2897-5A48-47C9-B404-80BCF47A3733}" name="Year in which Degrees were Conferred_Total_2" dataDxfId="81">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80">
  <autoFilter ref="B3:C8" xr:uid="{98DE42D1-CBFC-4D64-ADF7-4F2BB1A6EF58}">
    <filterColumn colId="0" hiddenButton="1"/>
    <filterColumn colId="1" hiddenButton="1"/>
  </autoFilter>
  <tableColumns count="2">
    <tableColumn id="1" xr3:uid="{22CB1616-415C-4223-9345-FC826414237A}" name="Description" dataDxfId="79"/>
    <tableColumn id="2" xr3:uid="{F23A495C-5981-414A-9D18-5D198BA73066}" name="2024-2025 1st-year _x000a_Cohort Cost" dataDxfId="7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1" headerRowBorderDxfId="49" tableBorderDxfId="50">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2"/>
    <tableColumn id="5" xr3:uid="{3DE4DB45-7499-4E65-AFA7-3A191354C260}" name="Year Applied for Internship_2016-2017_%2"/>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2"/>
    <tableColumn id="9" xr3:uid="{C74E283D-58C4-4964-92C2-521F925C4DA4}" name="Year Applied for Internship_2018-2019_%2"/>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2"/>
    <tableColumn id="13" xr3:uid="{3C1790EB-0E35-4F53-9465-9C10368E50EE}" name="Year Applied for Internship_2020-2021_%2"/>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2"/>
    <tableColumn id="17" xr3:uid="{D914332E-4CC1-49A4-8726-C35D4296DE83}" name="Year Applied for Internship_2022-2023_%2"/>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2"/>
    <tableColumn id="21" xr3:uid="{0CCE1310-C209-41B0-99D6-1D0A9355E600}" name="Year Applied for Internship_2024-2025_%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dataDxfId="48"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5-2016_N" dataDxfId="45"/>
    <tableColumn id="3" xr3:uid="{4A8B111F-B1E9-413B-87BA-A2244450B96B}" name="Year Applied for Internship_2015-2016_%" dataDxfId="44"/>
    <tableColumn id="4" xr3:uid="{AEA204F3-5E84-401C-82BE-1D37DC4AAF2A}" name="Year Applied for Internship_2016-2017_N2" dataDxfId="43"/>
    <tableColumn id="5" xr3:uid="{6EA83439-D8EC-4804-BCA4-76A2326D6EB8}" name="Year Applied for Internship_2016-2017_%2" dataDxfId="42"/>
    <tableColumn id="6" xr3:uid="{5ED2CC5E-8C3E-458D-B1A5-06777176812E}" name="Year Applied for Internship_2017-2018_N" dataDxfId="41"/>
    <tableColumn id="7" xr3:uid="{E8101F04-0CC4-41FE-837A-CFD0D56494EF}" name="Year Applied for Internship_2017-2018_%" dataDxfId="40"/>
    <tableColumn id="8" xr3:uid="{18A08234-FDC7-4E31-9306-7696EF2F901C}" name="Year Applied for Internship_2018-2019_N2" dataDxfId="39"/>
    <tableColumn id="9" xr3:uid="{B62AB2C6-35EC-444D-81B8-865605E963B8}" name="Year Applied for Internship_2018-2019_%2" dataDxfId="38"/>
    <tableColumn id="10" xr3:uid="{72EB00F7-7B51-4C84-80DD-EF4C04956AE8}" name="Year Applied for Internship_2019-2020_N" dataDxfId="37"/>
    <tableColumn id="11" xr3:uid="{7CD5CF6B-763B-4AE7-97C0-40F3F3ED2848}" name="Year Applied for Internship_2019-2020_%" dataDxfId="36"/>
    <tableColumn id="12" xr3:uid="{AECE5B42-3D18-4B22-8791-AF8BA3C3A983}" name="Year Applied for Internship_2020-2021_N2" dataDxfId="35"/>
    <tableColumn id="13" xr3:uid="{902E79DB-33F0-4B82-9D31-5C9F8AC077FA}" name="Year Applied for Internship_2020-2021_%2" dataDxfId="34"/>
    <tableColumn id="14" xr3:uid="{D00C1AB4-73EA-4F8F-BC38-1C6B28F3DF47}" name="Year Applied for Internship_2021-2022_N" dataDxfId="33"/>
    <tableColumn id="15" xr3:uid="{B7116189-A8D3-4288-BECE-F06D79EBA715}" name="Year Applied for Internship_2021-2022_%" dataDxfId="32"/>
    <tableColumn id="16" xr3:uid="{BEF01C62-1EBF-42D3-9C8F-A953986C7CD2}" name="Year Applied for Internship_2022-2023_N2" dataDxfId="31"/>
    <tableColumn id="17" xr3:uid="{36C5BC55-5454-4EC8-99E8-D7DE5D2E6C9C}" name="Year Applied for Internship_2022-2023_%2" dataDxfId="30"/>
    <tableColumn id="18" xr3:uid="{11CBBCD6-7D74-45E7-A0BE-CA75297FE221}" name="Year Applied for Internship_2023-2024_N" dataDxfId="29"/>
    <tableColumn id="19" xr3:uid="{9EF7FB78-904F-4225-825D-DA2F2A5221A4}" name="Year Applied for Internship_2023-2024_%" dataDxfId="28"/>
    <tableColumn id="20" xr3:uid="{22755A01-E514-4B1A-BB19-B8D30A05302C}" name="Year Applied for Internship_2024-2025_N2" dataDxfId="27"/>
    <tableColumn id="21" xr3:uid="{B640F577-1ECD-4599-ADC0-4577C92C1041}" name="Year Applied for Internship_2024-2025_%2"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5-2016_N" dataDxfId="22"/>
    <tableColumn id="3" xr3:uid="{9291D020-0DEC-4D77-BFF2-BF7733FC266B}" name="Year of First Enrollment_2015-2016_%" dataDxfId="21"/>
    <tableColumn id="4" xr3:uid="{BF83EC4A-7657-418F-8304-8A4DFE6FBDAE}" name="Year of First Enrollment_2016-2017_N2" dataDxfId="20"/>
    <tableColumn id="5" xr3:uid="{43FCEA02-3A25-4238-91A3-86348BB6B865}" name="Year of First Enrollment_2016-2017_%2" dataDxfId="19"/>
    <tableColumn id="6" xr3:uid="{AF8D1747-37B7-4037-8945-D948221A06F1}" name="Year of First Enrollment_2017-2018_N" dataDxfId="18"/>
    <tableColumn id="7" xr3:uid="{83922681-0974-4C91-BB65-E42942849AA2}" name="Year of First Enrollment_2017-2018_%" dataDxfId="17"/>
    <tableColumn id="8" xr3:uid="{D146D8DE-9726-4E52-8952-FD34C97E521D}" name="Year of First Enrollment_2018-2019_N2" dataDxfId="16"/>
    <tableColumn id="9" xr3:uid="{11956409-7E0A-4261-BDA7-941367CF94DA}" name="Year of First Enrollment_2018-2019_%2" dataDxfId="15"/>
    <tableColumn id="10" xr3:uid="{C37DB423-908D-452C-AC04-950F98C6C4E0}" name="Year of First Enrollment_2019-2020_N" dataDxfId="14"/>
    <tableColumn id="11" xr3:uid="{C2158B63-D47C-40ED-A1F9-46F06CC1515F}" name="Year of First Enrollment_2019-2020_%" dataDxfId="13"/>
    <tableColumn id="12" xr3:uid="{043F28B4-8115-4C31-859B-FB926D306D6B}" name="Year of First Enrollment_2020-2021_N2" dataDxfId="12"/>
    <tableColumn id="13" xr3:uid="{92EB1002-96BC-4FB2-841A-51B042693D00}" name="Year of First Enrollment_2020-2021_%2" dataDxfId="11"/>
    <tableColumn id="14" xr3:uid="{FE4FAB93-25F6-44E3-8808-6F09D30B1BE3}" name="Year of First Enrollment_2021-2022_N" dataDxfId="10"/>
    <tableColumn id="15" xr3:uid="{11CF71F7-67AA-4694-AB40-BF2352F7D4E2}" name="Year of First Enrollment_2021-2022_%" dataDxfId="9"/>
    <tableColumn id="16" xr3:uid="{34B248B0-342B-4D55-B465-05D3DCF4280E}" name="Year of First Enrollment_2022-2023_N2" dataDxfId="8"/>
    <tableColumn id="17" xr3:uid="{71795908-E75C-419F-A4C0-1C12D9B9E74B}" name="Year of First Enrollment_2022-2023_%2" dataDxfId="7"/>
    <tableColumn id="18" xr3:uid="{6C9CF00F-F01F-4F66-9F12-D90B50209CE4}" name="Year of First Enrollment_2023-2024_N" dataDxfId="6"/>
    <tableColumn id="19" xr3:uid="{1FF36E5D-1C33-4E8E-B82E-42430725741F}" name="Year of First Enrollment_2023-2024_%" dataDxfId="5"/>
    <tableColumn id="20" xr3:uid="{892D3E65-022B-467A-86D6-E4391B15E6B9}" name="Year of First Enrollment_2024-2025_N2" dataDxfId="4"/>
    <tableColumn id="21" xr3:uid="{762E75A9-F29E-43E3-A5EC-C8822F7C7673}" name="Year of First Enrollment_2024-2025_%2"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0"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4-2024"/>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su.edu/saa/students/codeofconduct.php"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lsu.edu/hss/psychology/grad/prospective-student/areas-of-specialization/clinical.ph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election activeCell="A6" sqref="A6"/>
    </sheetView>
  </sheetViews>
  <sheetFormatPr defaultRowHeight="15"/>
  <cols>
    <col min="1" max="1" width="43.85546875" customWidth="1"/>
  </cols>
  <sheetData>
    <row r="1" spans="1:1" ht="15.75">
      <c r="A1" s="36" t="s">
        <v>0</v>
      </c>
    </row>
    <row r="2" spans="1:1" ht="47.25">
      <c r="A2" s="36" t="s">
        <v>1</v>
      </c>
    </row>
    <row r="3" spans="1:1" ht="47.25">
      <c r="A3" s="36" t="s">
        <v>2</v>
      </c>
    </row>
    <row r="4" spans="1:1" ht="48" customHeight="1">
      <c r="A4" s="36" t="s">
        <v>3</v>
      </c>
    </row>
    <row r="5" spans="1:1" ht="31.5">
      <c r="A5" s="36" t="s">
        <v>4</v>
      </c>
    </row>
    <row r="6" spans="1:1" ht="63">
      <c r="A6" s="36" t="s">
        <v>5</v>
      </c>
    </row>
    <row r="7" spans="1:1" ht="31.5">
      <c r="A7" s="36" t="s">
        <v>6</v>
      </c>
    </row>
    <row r="8" spans="1:1" ht="31.5">
      <c r="A8" s="36" t="s">
        <v>7</v>
      </c>
    </row>
    <row r="9" spans="1:1" ht="51.6" customHeight="1">
      <c r="A9" s="36"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election activeCell="C10" sqref="C10"/>
    </sheetView>
  </sheetViews>
  <sheetFormatPr defaultColWidth="9.140625" defaultRowHeight="15"/>
  <cols>
    <col min="1" max="1" width="9.140625" style="11" customWidth="1"/>
    <col min="2" max="2" width="1.42578125" style="11" customWidth="1"/>
    <col min="3" max="3" width="70.5703125" style="11" customWidth="1"/>
    <col min="4" max="4" width="1.42578125" style="11" customWidth="1"/>
    <col min="5" max="16384" width="9.140625" style="11"/>
  </cols>
  <sheetData>
    <row r="2" spans="1:5" ht="18.75">
      <c r="C2" s="16" t="s">
        <v>9</v>
      </c>
    </row>
    <row r="3" spans="1:5" ht="15" customHeight="1">
      <c r="B3" s="12"/>
      <c r="C3" s="12"/>
      <c r="D3" s="12"/>
    </row>
    <row r="4" spans="1:5" ht="123" customHeight="1">
      <c r="A4" s="93"/>
      <c r="B4" s="102"/>
      <c r="C4" s="94" t="s">
        <v>10</v>
      </c>
      <c r="D4" s="103"/>
      <c r="E4" s="35"/>
    </row>
    <row r="5" spans="1:5" ht="9" customHeight="1">
      <c r="A5" s="93"/>
      <c r="B5" s="99"/>
      <c r="C5" s="95"/>
      <c r="D5" s="100"/>
      <c r="E5" s="35"/>
    </row>
    <row r="6" spans="1:5" ht="114" customHeight="1">
      <c r="A6" s="93"/>
      <c r="B6" s="99"/>
      <c r="C6" s="97" t="s">
        <v>11</v>
      </c>
      <c r="D6" s="100"/>
      <c r="E6" s="35"/>
    </row>
    <row r="7" spans="1:5" ht="2.25" customHeight="1">
      <c r="A7" s="93"/>
      <c r="B7" s="99"/>
      <c r="C7" s="98"/>
      <c r="D7" s="100"/>
      <c r="E7" s="35"/>
    </row>
    <row r="8" spans="1:5" ht="88.9" customHeight="1">
      <c r="A8" s="93"/>
      <c r="B8" s="99"/>
      <c r="C8" s="97" t="s">
        <v>12</v>
      </c>
      <c r="D8" s="100"/>
      <c r="E8" s="35"/>
    </row>
    <row r="9" spans="1:5" ht="1.9" customHeight="1">
      <c r="A9" s="93"/>
      <c r="B9" s="99"/>
      <c r="C9" s="98"/>
      <c r="D9" s="101"/>
      <c r="E9" s="35"/>
    </row>
    <row r="10" spans="1:5" ht="55.9" customHeight="1">
      <c r="A10" s="93"/>
      <c r="B10" s="99"/>
      <c r="C10" s="106" t="s">
        <v>13</v>
      </c>
      <c r="D10" s="100"/>
      <c r="E10" s="35"/>
    </row>
    <row r="11" spans="1:5" ht="16.899999999999999" customHeight="1">
      <c r="A11" s="93"/>
      <c r="B11" s="99"/>
      <c r="C11" s="106" t="s">
        <v>14</v>
      </c>
      <c r="D11" s="100"/>
      <c r="E11" s="35"/>
    </row>
    <row r="12" spans="1:5" ht="13.15" customHeight="1">
      <c r="A12" s="93"/>
      <c r="B12" s="99"/>
      <c r="C12" s="95"/>
      <c r="D12" s="100"/>
      <c r="E12" s="35"/>
    </row>
    <row r="13" spans="1:5" ht="13.9" customHeight="1">
      <c r="A13" s="93"/>
      <c r="B13" s="99"/>
      <c r="C13" s="95" t="s">
        <v>15</v>
      </c>
      <c r="D13" s="100"/>
      <c r="E13" s="35"/>
    </row>
    <row r="14" spans="1:5" ht="15" customHeight="1">
      <c r="A14" s="93"/>
      <c r="B14" s="105"/>
      <c r="C14" s="96"/>
      <c r="D14" s="104"/>
      <c r="E14" s="35"/>
    </row>
    <row r="15" spans="1: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topLeftCell="A5" zoomScaleNormal="100" zoomScaleSheetLayoutView="85" workbookViewId="0">
      <selection activeCell="G5" sqref="G5"/>
    </sheetView>
  </sheetViews>
  <sheetFormatPr defaultColWidth="9.140625" defaultRowHeight="15"/>
  <cols>
    <col min="1" max="1" width="3.140625" style="1" customWidth="1"/>
    <col min="2" max="2" width="78.7109375" style="1" customWidth="1"/>
    <col min="3" max="3" width="11.140625" style="1" customWidth="1"/>
    <col min="4" max="10" width="5.5703125" style="1" customWidth="1"/>
    <col min="11" max="16384" width="9.140625" style="1"/>
  </cols>
  <sheetData>
    <row r="1" spans="2:10" ht="18.75">
      <c r="B1" s="37" t="s">
        <v>16</v>
      </c>
    </row>
    <row r="2" spans="2:10">
      <c r="B2" s="10" t="s">
        <v>17</v>
      </c>
    </row>
    <row r="3" spans="2:10">
      <c r="B3" s="10"/>
    </row>
    <row r="4" spans="2:10" ht="19.5" thickBot="1">
      <c r="B4" s="34" t="s">
        <v>18</v>
      </c>
      <c r="C4" s="10"/>
      <c r="D4" s="10"/>
      <c r="E4" s="10"/>
      <c r="F4" s="10"/>
      <c r="G4" s="10"/>
      <c r="H4" s="10"/>
      <c r="I4" s="10"/>
      <c r="J4" s="10"/>
    </row>
    <row r="5" spans="2:10" ht="60" customHeight="1">
      <c r="B5" s="38" t="s">
        <v>19</v>
      </c>
      <c r="C5" s="42" t="s">
        <v>20</v>
      </c>
      <c r="D5" s="34"/>
      <c r="E5" s="34"/>
      <c r="F5" s="34"/>
      <c r="G5" s="34"/>
      <c r="H5" s="34"/>
      <c r="I5" s="34"/>
      <c r="J5" s="34"/>
    </row>
    <row r="6" spans="2:10" s="33" customFormat="1" ht="18" customHeight="1" thickBot="1">
      <c r="B6" s="41"/>
      <c r="C6" s="107" t="s">
        <v>21</v>
      </c>
      <c r="D6" s="32"/>
      <c r="E6" s="32"/>
      <c r="F6" s="32"/>
      <c r="G6" s="32"/>
      <c r="H6" s="32"/>
      <c r="I6" s="32"/>
      <c r="J6" s="32"/>
    </row>
    <row r="7" spans="2:10" s="33" customFormat="1" ht="15" customHeight="1" thickBot="1">
      <c r="B7" s="40" t="s">
        <v>22</v>
      </c>
      <c r="C7" s="39"/>
      <c r="D7" s="32"/>
      <c r="E7" s="32"/>
      <c r="F7" s="32"/>
      <c r="G7" s="32"/>
      <c r="H7" s="32"/>
      <c r="I7" s="32"/>
      <c r="J7" s="32"/>
    </row>
    <row r="8" spans="2:10" ht="131.44999999999999" customHeight="1" thickBot="1">
      <c r="B8" s="120" t="s">
        <v>23</v>
      </c>
      <c r="C8" s="43"/>
      <c r="D8" s="21"/>
      <c r="E8" s="21"/>
      <c r="F8" s="21"/>
      <c r="G8" s="21"/>
      <c r="H8" s="21"/>
      <c r="I8" s="21"/>
      <c r="J8" s="21"/>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hyperlinks>
    <hyperlink ref="B8" r:id="rId1" xr:uid="{42507741-BB18-425F-AC23-5468A05F232A}"/>
  </hyperlinks>
  <pageMargins left="0.7" right="0.7" top="0.75" bottom="0.75" header="0.3" footer="0.3"/>
  <pageSetup scale="8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WhiteSpace="0" view="pageLayout" topLeftCell="G1" zoomScaleNormal="70" zoomScaleSheetLayoutView="85" workbookViewId="0">
      <selection activeCell="W13" sqref="W13"/>
    </sheetView>
  </sheetViews>
  <sheetFormatPr defaultColWidth="5.7109375" defaultRowHeight="15"/>
  <cols>
    <col min="1" max="1" width="3.140625" style="1" customWidth="1"/>
    <col min="2" max="2" width="45.42578125" style="1" customWidth="1"/>
    <col min="3" max="24" width="10.42578125" style="1" customWidth="1"/>
    <col min="25" max="16384" width="5.7109375" style="1"/>
  </cols>
  <sheetData>
    <row r="1" spans="1:24">
      <c r="A1" s="10"/>
      <c r="C1" s="10"/>
      <c r="D1" s="10"/>
      <c r="E1" s="10"/>
      <c r="F1" s="10"/>
      <c r="G1" s="10"/>
      <c r="H1" s="10"/>
      <c r="I1" s="10"/>
      <c r="J1" s="10"/>
      <c r="K1" s="10"/>
      <c r="L1" s="10"/>
      <c r="M1" s="10"/>
      <c r="N1" s="10"/>
      <c r="O1" s="10"/>
      <c r="P1" s="10"/>
      <c r="Q1" s="10"/>
      <c r="R1" s="10"/>
    </row>
    <row r="2" spans="1:24" ht="19.5" thickBot="1">
      <c r="B2" s="34" t="s">
        <v>24</v>
      </c>
      <c r="C2" s="34"/>
      <c r="D2" s="34"/>
      <c r="E2" s="34"/>
      <c r="F2" s="34"/>
      <c r="G2" s="34"/>
      <c r="H2" s="34"/>
      <c r="I2" s="34"/>
      <c r="J2" s="34"/>
      <c r="K2" s="34"/>
      <c r="L2" s="34"/>
      <c r="M2" s="34"/>
      <c r="N2" s="34"/>
      <c r="O2" s="34"/>
      <c r="P2" s="34"/>
      <c r="Q2" s="34"/>
      <c r="R2" s="34"/>
      <c r="S2" s="21"/>
      <c r="T2" s="21"/>
      <c r="U2" s="21"/>
      <c r="V2" s="21"/>
      <c r="W2" s="21"/>
      <c r="X2" s="21"/>
    </row>
    <row r="3" spans="1:24" ht="102.6" customHeight="1">
      <c r="B3" s="90" t="s">
        <v>25</v>
      </c>
      <c r="C3" s="91" t="s">
        <v>26</v>
      </c>
      <c r="D3" s="91" t="s">
        <v>27</v>
      </c>
      <c r="E3" s="91" t="s">
        <v>28</v>
      </c>
      <c r="F3" s="91" t="s">
        <v>29</v>
      </c>
      <c r="G3" s="91" t="s">
        <v>30</v>
      </c>
      <c r="H3" s="91" t="s">
        <v>31</v>
      </c>
      <c r="I3" s="91" t="s">
        <v>32</v>
      </c>
      <c r="J3" s="91" t="s">
        <v>33</v>
      </c>
      <c r="K3" s="91" t="s">
        <v>34</v>
      </c>
      <c r="L3" s="91" t="s">
        <v>35</v>
      </c>
      <c r="M3" s="91" t="s">
        <v>36</v>
      </c>
      <c r="N3" s="91" t="s">
        <v>37</v>
      </c>
      <c r="O3" s="91" t="s">
        <v>38</v>
      </c>
      <c r="P3" s="91" t="s">
        <v>39</v>
      </c>
      <c r="Q3" s="91" t="s">
        <v>40</v>
      </c>
      <c r="R3" s="91" t="s">
        <v>41</v>
      </c>
      <c r="S3" s="91" t="s">
        <v>42</v>
      </c>
      <c r="T3" s="91" t="s">
        <v>43</v>
      </c>
      <c r="U3" s="91" t="s">
        <v>44</v>
      </c>
      <c r="V3" s="91" t="s">
        <v>45</v>
      </c>
      <c r="W3" s="91" t="s">
        <v>46</v>
      </c>
      <c r="X3" s="91" t="s">
        <v>47</v>
      </c>
    </row>
    <row r="4" spans="1:24" ht="29.25" customHeight="1">
      <c r="B4" s="69" t="s">
        <v>48</v>
      </c>
      <c r="C4" s="68">
        <v>11</v>
      </c>
      <c r="D4" s="69"/>
      <c r="E4" s="68">
        <v>7</v>
      </c>
      <c r="F4" s="69"/>
      <c r="G4" s="68">
        <v>9</v>
      </c>
      <c r="H4" s="69"/>
      <c r="I4" s="70">
        <v>7</v>
      </c>
      <c r="J4" s="71"/>
      <c r="K4" s="70">
        <v>7</v>
      </c>
      <c r="L4" s="71"/>
      <c r="M4" s="70">
        <v>13</v>
      </c>
      <c r="N4" s="71"/>
      <c r="O4" s="70">
        <v>7</v>
      </c>
      <c r="P4" s="71"/>
      <c r="Q4" s="70">
        <v>8</v>
      </c>
      <c r="R4" s="71"/>
      <c r="S4" s="70">
        <v>8</v>
      </c>
      <c r="T4" s="71"/>
      <c r="U4" s="70">
        <v>13</v>
      </c>
      <c r="V4" s="71"/>
      <c r="W4" s="72">
        <v>90</v>
      </c>
      <c r="X4" s="86"/>
    </row>
    <row r="5" spans="1:24" ht="17.25" customHeight="1">
      <c r="B5" s="73" t="s">
        <v>49</v>
      </c>
      <c r="C5" s="122">
        <v>5.55</v>
      </c>
      <c r="D5" s="73"/>
      <c r="E5" s="122">
        <v>5.29</v>
      </c>
      <c r="F5" s="67"/>
      <c r="G5" s="122">
        <v>6</v>
      </c>
      <c r="H5" s="73"/>
      <c r="I5" s="74">
        <v>5</v>
      </c>
      <c r="J5" s="75"/>
      <c r="K5" s="74">
        <v>5.29</v>
      </c>
      <c r="L5" s="75"/>
      <c r="M5" s="74">
        <v>5.15</v>
      </c>
      <c r="N5" s="75"/>
      <c r="O5" s="74">
        <v>5</v>
      </c>
      <c r="P5" s="75"/>
      <c r="Q5" s="74">
        <v>5.25</v>
      </c>
      <c r="R5" s="75"/>
      <c r="S5" s="74">
        <v>5.38</v>
      </c>
      <c r="T5" s="75"/>
      <c r="U5" s="74">
        <v>5.54</v>
      </c>
      <c r="V5" s="75"/>
      <c r="W5" s="121">
        <v>5.37</v>
      </c>
      <c r="X5" s="115"/>
    </row>
    <row r="6" spans="1:24" ht="15" customHeight="1">
      <c r="B6" s="73" t="s">
        <v>50</v>
      </c>
      <c r="C6" s="122">
        <v>5</v>
      </c>
      <c r="D6" s="73"/>
      <c r="E6" s="122">
        <v>5</v>
      </c>
      <c r="F6" s="67"/>
      <c r="G6" s="122">
        <v>6</v>
      </c>
      <c r="H6" s="73"/>
      <c r="I6" s="74">
        <v>5</v>
      </c>
      <c r="J6" s="75"/>
      <c r="K6" s="74">
        <v>5</v>
      </c>
      <c r="L6" s="75"/>
      <c r="M6" s="74">
        <v>5</v>
      </c>
      <c r="N6" s="75"/>
      <c r="O6" s="74">
        <v>5</v>
      </c>
      <c r="P6" s="75"/>
      <c r="Q6" s="74">
        <v>5</v>
      </c>
      <c r="R6" s="75"/>
      <c r="S6" s="74">
        <v>5</v>
      </c>
      <c r="T6" s="75"/>
      <c r="U6" s="74">
        <v>5</v>
      </c>
      <c r="V6" s="75"/>
      <c r="W6" s="76">
        <v>5</v>
      </c>
      <c r="X6" s="87"/>
    </row>
    <row r="7" spans="1:24" ht="15.75" thickBot="1">
      <c r="B7" s="85" t="s">
        <v>51</v>
      </c>
      <c r="C7" s="77" t="s">
        <v>52</v>
      </c>
      <c r="D7" s="78" t="s">
        <v>53</v>
      </c>
      <c r="E7" s="77" t="s">
        <v>52</v>
      </c>
      <c r="F7" s="78" t="s">
        <v>53</v>
      </c>
      <c r="G7" s="77" t="s">
        <v>52</v>
      </c>
      <c r="H7" s="78" t="s">
        <v>53</v>
      </c>
      <c r="I7" s="77" t="s">
        <v>52</v>
      </c>
      <c r="J7" s="78" t="s">
        <v>53</v>
      </c>
      <c r="K7" s="77" t="s">
        <v>52</v>
      </c>
      <c r="L7" s="78" t="s">
        <v>53</v>
      </c>
      <c r="M7" s="77" t="s">
        <v>52</v>
      </c>
      <c r="N7" s="78" t="s">
        <v>53</v>
      </c>
      <c r="O7" s="77" t="s">
        <v>52</v>
      </c>
      <c r="P7" s="78" t="s">
        <v>53</v>
      </c>
      <c r="Q7" s="77" t="s">
        <v>52</v>
      </c>
      <c r="R7" s="78" t="s">
        <v>53</v>
      </c>
      <c r="S7" s="77" t="s">
        <v>52</v>
      </c>
      <c r="T7" s="78" t="s">
        <v>53</v>
      </c>
      <c r="U7" s="77" t="s">
        <v>52</v>
      </c>
      <c r="V7" s="78" t="s">
        <v>53</v>
      </c>
      <c r="W7" s="77" t="s">
        <v>52</v>
      </c>
      <c r="X7" s="78" t="s">
        <v>53</v>
      </c>
    </row>
    <row r="8" spans="1:24">
      <c r="B8" s="69" t="s">
        <v>54</v>
      </c>
      <c r="C8" s="79">
        <v>0</v>
      </c>
      <c r="D8" s="80">
        <f>C8/C$4*100</f>
        <v>0</v>
      </c>
      <c r="E8" s="79">
        <v>0</v>
      </c>
      <c r="F8" s="80">
        <f>E8/E$4*100</f>
        <v>0</v>
      </c>
      <c r="G8" s="79">
        <v>0</v>
      </c>
      <c r="H8" s="80">
        <f>G8/G$4*100</f>
        <v>0</v>
      </c>
      <c r="I8" s="79">
        <v>1</v>
      </c>
      <c r="J8" s="80">
        <f>I8/I$4*100</f>
        <v>14.285714285714285</v>
      </c>
      <c r="K8" s="79">
        <v>0</v>
      </c>
      <c r="L8" s="80">
        <f>K8/K$4*100</f>
        <v>0</v>
      </c>
      <c r="M8" s="79">
        <v>0</v>
      </c>
      <c r="N8" s="80">
        <f>M8/M$4*100</f>
        <v>0</v>
      </c>
      <c r="O8" s="79">
        <v>0</v>
      </c>
      <c r="P8" s="80">
        <f>O8/O$4*100</f>
        <v>0</v>
      </c>
      <c r="Q8" s="79">
        <v>0</v>
      </c>
      <c r="R8" s="80">
        <f>Q8/Q$4*100</f>
        <v>0</v>
      </c>
      <c r="S8" s="79">
        <v>0</v>
      </c>
      <c r="T8" s="80">
        <f>S8/S$4*100</f>
        <v>0</v>
      </c>
      <c r="U8" s="79">
        <v>0</v>
      </c>
      <c r="V8" s="80">
        <f>U8/U$4*100</f>
        <v>0</v>
      </c>
      <c r="W8" s="81">
        <v>1</v>
      </c>
      <c r="X8" s="88">
        <f>W8/W$4*100</f>
        <v>1.1111111111111112</v>
      </c>
    </row>
    <row r="9" spans="1:24">
      <c r="B9" s="67" t="s">
        <v>55</v>
      </c>
      <c r="C9" s="82">
        <v>7</v>
      </c>
      <c r="D9" s="83">
        <f t="shared" ref="D9:F12" si="0">C9/C$4*100</f>
        <v>63.636363636363633</v>
      </c>
      <c r="E9" s="82">
        <v>6</v>
      </c>
      <c r="F9" s="83">
        <f t="shared" si="0"/>
        <v>85.714285714285708</v>
      </c>
      <c r="G9" s="82">
        <v>4</v>
      </c>
      <c r="H9" s="83">
        <f t="shared" ref="H9:H12" si="1">G9/G$4*100</f>
        <v>44.444444444444443</v>
      </c>
      <c r="I9" s="82">
        <v>5</v>
      </c>
      <c r="J9" s="83">
        <f t="shared" ref="J9:L12" si="2">I9/I$4*100</f>
        <v>71.428571428571431</v>
      </c>
      <c r="K9" s="82">
        <v>5</v>
      </c>
      <c r="L9" s="83">
        <f t="shared" si="2"/>
        <v>71.428571428571431</v>
      </c>
      <c r="M9" s="82">
        <v>11</v>
      </c>
      <c r="N9" s="83">
        <f t="shared" ref="N9:N12" si="3">M9/M$4*100</f>
        <v>84.615384615384613</v>
      </c>
      <c r="O9" s="82">
        <v>7</v>
      </c>
      <c r="P9" s="83">
        <f t="shared" ref="P9:P12" si="4">O9/O$4*100</f>
        <v>100</v>
      </c>
      <c r="Q9" s="82">
        <v>6</v>
      </c>
      <c r="R9" s="83">
        <f>Q9/Q$4*100</f>
        <v>75</v>
      </c>
      <c r="S9" s="82">
        <v>5</v>
      </c>
      <c r="T9" s="83">
        <f>S9/S$4*100</f>
        <v>62.5</v>
      </c>
      <c r="U9" s="82">
        <v>6</v>
      </c>
      <c r="V9" s="83">
        <f>U9/U$4*100</f>
        <v>46.153846153846153</v>
      </c>
      <c r="W9" s="84">
        <v>62</v>
      </c>
      <c r="X9" s="89">
        <f>W9/W$4*100</f>
        <v>68.888888888888886</v>
      </c>
    </row>
    <row r="10" spans="1:24">
      <c r="B10" s="67" t="s">
        <v>56</v>
      </c>
      <c r="C10" s="82">
        <v>3</v>
      </c>
      <c r="D10" s="83">
        <f t="shared" si="0"/>
        <v>27.27272727272727</v>
      </c>
      <c r="E10" s="82">
        <v>0</v>
      </c>
      <c r="F10" s="83">
        <f t="shared" si="0"/>
        <v>0</v>
      </c>
      <c r="G10" s="82">
        <v>2</v>
      </c>
      <c r="H10" s="83">
        <f t="shared" si="1"/>
        <v>22.222222222222221</v>
      </c>
      <c r="I10" s="82">
        <v>1</v>
      </c>
      <c r="J10" s="83">
        <f t="shared" si="2"/>
        <v>14.285714285714285</v>
      </c>
      <c r="K10" s="82">
        <v>2</v>
      </c>
      <c r="L10" s="83">
        <f t="shared" si="2"/>
        <v>28.571428571428569</v>
      </c>
      <c r="M10" s="82">
        <v>2</v>
      </c>
      <c r="N10" s="83">
        <f t="shared" si="3"/>
        <v>15.384615384615385</v>
      </c>
      <c r="O10" s="82">
        <v>0</v>
      </c>
      <c r="P10" s="83">
        <f t="shared" si="4"/>
        <v>0</v>
      </c>
      <c r="Q10" s="82">
        <v>2</v>
      </c>
      <c r="R10" s="83">
        <f>Q10/Q$4*100</f>
        <v>25</v>
      </c>
      <c r="S10" s="82">
        <v>3</v>
      </c>
      <c r="T10" s="83">
        <f>S10/S$4*100</f>
        <v>37.5</v>
      </c>
      <c r="U10" s="82">
        <v>7</v>
      </c>
      <c r="V10" s="83">
        <f>U10/U$4*100</f>
        <v>53.846153846153847</v>
      </c>
      <c r="W10" s="84">
        <v>22</v>
      </c>
      <c r="X10" s="89">
        <f>W10/W$4*100</f>
        <v>24.444444444444443</v>
      </c>
    </row>
    <row r="11" spans="1:24">
      <c r="B11" s="67" t="s">
        <v>57</v>
      </c>
      <c r="C11" s="82">
        <v>0</v>
      </c>
      <c r="D11" s="83">
        <f t="shared" si="0"/>
        <v>0</v>
      </c>
      <c r="E11" s="82">
        <v>1</v>
      </c>
      <c r="F11" s="83">
        <f t="shared" si="0"/>
        <v>14.285714285714285</v>
      </c>
      <c r="G11" s="82">
        <v>2</v>
      </c>
      <c r="H11" s="83">
        <f t="shared" si="1"/>
        <v>22.222222222222221</v>
      </c>
      <c r="I11" s="82">
        <v>0</v>
      </c>
      <c r="J11" s="83">
        <f t="shared" si="2"/>
        <v>0</v>
      </c>
      <c r="K11" s="82">
        <v>0</v>
      </c>
      <c r="L11" s="83">
        <f t="shared" si="2"/>
        <v>0</v>
      </c>
      <c r="M11" s="82">
        <v>0</v>
      </c>
      <c r="N11" s="83">
        <f t="shared" si="3"/>
        <v>0</v>
      </c>
      <c r="O11" s="82">
        <v>0</v>
      </c>
      <c r="P11" s="83">
        <f t="shared" si="4"/>
        <v>0</v>
      </c>
      <c r="Q11" s="82">
        <v>0</v>
      </c>
      <c r="R11" s="83">
        <f>Q11/Q$4*100</f>
        <v>0</v>
      </c>
      <c r="S11" s="82">
        <v>0</v>
      </c>
      <c r="T11" s="83">
        <f>S11/S$4*100</f>
        <v>0</v>
      </c>
      <c r="U11" s="82">
        <v>0</v>
      </c>
      <c r="V11" s="83">
        <f>U11/U$4*100</f>
        <v>0</v>
      </c>
      <c r="W11" s="84">
        <v>3</v>
      </c>
      <c r="X11" s="89">
        <f>W11/W$4*100</f>
        <v>3.3333333333333335</v>
      </c>
    </row>
    <row r="12" spans="1:24">
      <c r="B12" s="67" t="s">
        <v>58</v>
      </c>
      <c r="C12" s="82">
        <v>1</v>
      </c>
      <c r="D12" s="83">
        <f t="shared" si="0"/>
        <v>9.0909090909090917</v>
      </c>
      <c r="E12" s="82">
        <v>0</v>
      </c>
      <c r="F12" s="83">
        <f t="shared" si="0"/>
        <v>0</v>
      </c>
      <c r="G12" s="82">
        <v>1</v>
      </c>
      <c r="H12" s="83">
        <f t="shared" si="1"/>
        <v>11.111111111111111</v>
      </c>
      <c r="I12" s="82">
        <v>0</v>
      </c>
      <c r="J12" s="83">
        <f t="shared" si="2"/>
        <v>0</v>
      </c>
      <c r="K12" s="82">
        <v>0</v>
      </c>
      <c r="L12" s="83">
        <f t="shared" si="2"/>
        <v>0</v>
      </c>
      <c r="M12" s="82">
        <v>0</v>
      </c>
      <c r="N12" s="83">
        <f t="shared" si="3"/>
        <v>0</v>
      </c>
      <c r="O12" s="82">
        <v>0</v>
      </c>
      <c r="P12" s="83">
        <f t="shared" si="4"/>
        <v>0</v>
      </c>
      <c r="Q12" s="82">
        <v>0</v>
      </c>
      <c r="R12" s="83">
        <f>Q12/Q$4*100</f>
        <v>0</v>
      </c>
      <c r="S12" s="82">
        <v>0</v>
      </c>
      <c r="T12" s="83">
        <f>S12/S$4*100</f>
        <v>0</v>
      </c>
      <c r="U12" s="82">
        <v>0</v>
      </c>
      <c r="V12" s="83">
        <f>U12/U$4*100</f>
        <v>0</v>
      </c>
      <c r="W12" s="84">
        <v>2</v>
      </c>
      <c r="X12" s="89">
        <f>W12/W$4*100</f>
        <v>2.2222222222222223</v>
      </c>
    </row>
    <row r="13" spans="1:24">
      <c r="B13" s="22"/>
      <c r="C13" s="22"/>
      <c r="D13" s="22"/>
      <c r="E13" s="22"/>
      <c r="F13" s="22"/>
      <c r="G13" s="22"/>
      <c r="H13" s="22"/>
      <c r="I13" s="22"/>
      <c r="J13" s="22"/>
      <c r="K13" s="22"/>
      <c r="L13" s="22"/>
      <c r="M13" s="22"/>
      <c r="N13" s="22"/>
      <c r="O13" s="22"/>
      <c r="P13" s="22"/>
      <c r="Q13" s="22"/>
      <c r="R13" s="22"/>
      <c r="S13" s="21"/>
      <c r="T13" s="21"/>
      <c r="U13" s="21"/>
      <c r="V13" s="21"/>
      <c r="W13" s="21"/>
      <c r="X13" s="21"/>
    </row>
    <row r="14" spans="1:24" ht="19.149999999999999" customHeight="1">
      <c r="B14" s="44" t="s">
        <v>59</v>
      </c>
      <c r="C14" s="44"/>
      <c r="D14" s="44"/>
      <c r="E14" s="44"/>
      <c r="F14" s="44"/>
      <c r="G14" s="44"/>
      <c r="H14" s="44"/>
      <c r="I14" s="44"/>
      <c r="J14" s="44"/>
      <c r="K14" s="44"/>
      <c r="L14" s="44"/>
      <c r="M14" s="44"/>
      <c r="N14" s="44"/>
      <c r="O14" s="44"/>
      <c r="P14" s="44"/>
      <c r="Q14" s="44"/>
      <c r="R14" s="44"/>
      <c r="S14" s="21"/>
      <c r="T14" s="21"/>
      <c r="U14" s="21"/>
      <c r="V14" s="21"/>
      <c r="W14" s="21"/>
      <c r="X14" s="21"/>
    </row>
    <row r="15" spans="1:24" s="33" customFormat="1" ht="41.45" customHeight="1">
      <c r="B15" s="112" t="s">
        <v>60</v>
      </c>
      <c r="C15" s="113"/>
      <c r="D15" s="113"/>
      <c r="E15" s="113"/>
      <c r="F15" s="113"/>
      <c r="G15" s="113"/>
      <c r="H15" s="113"/>
      <c r="I15" s="113"/>
      <c r="J15" s="113"/>
      <c r="K15" s="113"/>
      <c r="L15" s="113"/>
      <c r="M15" s="113"/>
      <c r="N15" s="113"/>
      <c r="O15" s="113"/>
      <c r="P15" s="113"/>
      <c r="Q15" s="113"/>
      <c r="R15" s="113"/>
      <c r="S15" s="32"/>
      <c r="T15" s="32"/>
      <c r="U15" s="32"/>
      <c r="V15" s="32"/>
      <c r="W15" s="32"/>
      <c r="X15" s="32"/>
    </row>
    <row r="16" spans="1:24" ht="130.15" customHeight="1">
      <c r="B16" s="145" t="s">
        <v>61</v>
      </c>
      <c r="C16" s="45"/>
      <c r="D16" s="45"/>
      <c r="E16" s="45"/>
      <c r="F16" s="45"/>
      <c r="G16" s="45"/>
      <c r="H16" s="46"/>
      <c r="I16" s="46"/>
      <c r="J16" s="46"/>
      <c r="K16" s="46"/>
      <c r="L16" s="46"/>
      <c r="M16" s="46"/>
      <c r="N16" s="46"/>
      <c r="O16" s="46"/>
      <c r="P16" s="46"/>
      <c r="Q16" s="108"/>
      <c r="R16" s="109"/>
      <c r="S16" s="110"/>
      <c r="T16" s="110"/>
      <c r="U16" s="110"/>
      <c r="V16" s="110"/>
      <c r="W16" s="110"/>
      <c r="X16" s="111"/>
    </row>
  </sheetData>
  <phoneticPr fontId="26" type="noConversion"/>
  <conditionalFormatting sqref="C4:D12">
    <cfRule type="expression" dxfId="117" priority="33">
      <formula>$C$4&lt;&gt;SUM($C$8:$C$12)</formula>
    </cfRule>
  </conditionalFormatting>
  <conditionalFormatting sqref="E4:F12">
    <cfRule type="expression" dxfId="116" priority="12">
      <formula>$E$4&lt;&gt;SUM($E$8:$E$13)</formula>
    </cfRule>
  </conditionalFormatting>
  <conditionalFormatting sqref="G4:H12">
    <cfRule type="expression" dxfId="115" priority="11">
      <formula>$G$4&lt;&gt;SUM($G$8:$G$12)</formula>
    </cfRule>
  </conditionalFormatting>
  <conditionalFormatting sqref="I4:J12">
    <cfRule type="expression" dxfId="114" priority="10">
      <formula>$I$4&lt;&gt;SUM($I$8:$I$12)</formula>
    </cfRule>
  </conditionalFormatting>
  <conditionalFormatting sqref="K4 K5:L12">
    <cfRule type="expression" dxfId="113" priority="9">
      <formula>$K$4&lt;&gt;SUM($K$8:$K$12)</formula>
    </cfRule>
  </conditionalFormatting>
  <conditionalFormatting sqref="L4">
    <cfRule type="expression" dxfId="112" priority="1">
      <formula>$M$4&lt;&gt;SUM($M$8:$M$12)</formula>
    </cfRule>
  </conditionalFormatting>
  <conditionalFormatting sqref="M4:N12">
    <cfRule type="expression" dxfId="111" priority="8">
      <formula>$M$4&lt;&gt;SUM($M$8:$M$12)</formula>
    </cfRule>
  </conditionalFormatting>
  <conditionalFormatting sqref="O4:P12">
    <cfRule type="expression" dxfId="110" priority="7">
      <formula>$O$4&lt;&gt;SUM($O$8:$O$12)</formula>
    </cfRule>
  </conditionalFormatting>
  <conditionalFormatting sqref="Q4:R12">
    <cfRule type="expression" dxfId="109" priority="6">
      <formula>$Q$4&lt;&gt;SUM($Q$8:$Q$12)</formula>
    </cfRule>
  </conditionalFormatting>
  <conditionalFormatting sqref="S4:T12">
    <cfRule type="expression" dxfId="108" priority="5">
      <formula>$S$4&lt;&gt;SUM($S$8:$S$12)</formula>
    </cfRule>
  </conditionalFormatting>
  <conditionalFormatting sqref="U4:V12">
    <cfRule type="expression" dxfId="107" priority="4">
      <formula>$U$4&lt;&gt;SUM($U$8:$U$12)</formula>
    </cfRule>
  </conditionalFormatting>
  <conditionalFormatting sqref="W4:X4 W6:X12">
    <cfRule type="expression" dxfId="106" priority="3">
      <formula>$W$4&lt;&gt;SUM($W$8:$W$12)</formula>
    </cfRule>
  </conditionalFormatting>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4D0B8C49-8599-41E7-A743-7BD2E553655C}"/>
  </hyperlinks>
  <pageMargins left="0.7" right="0.7" top="0.75" bottom="0.75" header="0.3" footer="0.3"/>
  <pageSetup scale="43"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M11" sqref="M11"/>
    </sheetView>
  </sheetViews>
  <sheetFormatPr defaultColWidth="9.140625" defaultRowHeight="15"/>
  <cols>
    <col min="1" max="1" width="3.140625" style="1" customWidth="1"/>
    <col min="2" max="2" width="61" style="1" bestFit="1" customWidth="1"/>
    <col min="3" max="3" width="26.5703125" style="1" customWidth="1"/>
    <col min="4" max="16384" width="9.140625" style="1"/>
  </cols>
  <sheetData>
    <row r="2" spans="2:3" ht="18" customHeight="1">
      <c r="B2" s="23" t="s">
        <v>62</v>
      </c>
      <c r="C2" s="21"/>
    </row>
    <row r="3" spans="2:3" ht="27.75">
      <c r="B3" s="55" t="s">
        <v>63</v>
      </c>
      <c r="C3" s="146" t="s">
        <v>64</v>
      </c>
    </row>
    <row r="4" spans="2:3">
      <c r="B4" s="53" t="s">
        <v>65</v>
      </c>
      <c r="C4" s="117">
        <v>5156.3</v>
      </c>
    </row>
    <row r="5" spans="2:3">
      <c r="B5" s="54" t="s">
        <v>66</v>
      </c>
      <c r="C5" s="118">
        <v>13617.3</v>
      </c>
    </row>
    <row r="6" spans="2:3" ht="30">
      <c r="B6" s="54" t="s">
        <v>67</v>
      </c>
      <c r="C6" s="118">
        <v>393</v>
      </c>
    </row>
    <row r="7" spans="2:3">
      <c r="B7" s="54" t="s">
        <v>68</v>
      </c>
      <c r="C7" s="118">
        <v>1900.7</v>
      </c>
    </row>
    <row r="8" spans="2:3" ht="15" customHeight="1">
      <c r="B8" s="56" t="s">
        <v>69</v>
      </c>
      <c r="C8" s="119">
        <v>906</v>
      </c>
    </row>
    <row r="9" spans="2:3">
      <c r="B9" s="21"/>
      <c r="C9" s="21"/>
    </row>
    <row r="10" spans="2:3">
      <c r="B10" s="21"/>
      <c r="C10" s="21"/>
    </row>
    <row r="11" spans="2:3">
      <c r="B11" s="21"/>
      <c r="C11" s="21"/>
    </row>
    <row r="12" spans="2:3">
      <c r="B12" s="21"/>
      <c r="C12" s="21"/>
    </row>
    <row r="13" spans="2:3">
      <c r="B13" s="21"/>
      <c r="C13" s="21"/>
    </row>
    <row r="14" spans="2:3">
      <c r="B14" s="21"/>
      <c r="C14" s="21"/>
    </row>
    <row r="15" spans="2:3">
      <c r="B15" s="21"/>
      <c r="C15" s="21"/>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Normal="100" zoomScaleSheetLayoutView="70" workbookViewId="0">
      <selection activeCell="U21" sqref="U21"/>
    </sheetView>
  </sheetViews>
  <sheetFormatPr defaultColWidth="5.7109375" defaultRowHeight="15"/>
  <cols>
    <col min="1" max="1" width="3.140625" style="1" customWidth="1"/>
    <col min="2" max="2" width="45.28515625" style="1" customWidth="1"/>
    <col min="3" max="22" width="10.7109375" style="1" customWidth="1"/>
    <col min="23" max="16384" width="5.7109375" style="1"/>
  </cols>
  <sheetData>
    <row r="1" spans="1:23">
      <c r="A1" s="21"/>
      <c r="C1" s="21"/>
      <c r="D1" s="21"/>
      <c r="E1" s="21"/>
      <c r="F1" s="21"/>
      <c r="G1" s="21"/>
      <c r="H1" s="21"/>
      <c r="I1" s="21"/>
      <c r="J1" s="21"/>
      <c r="K1" s="21"/>
      <c r="L1" s="21"/>
      <c r="M1" s="21"/>
      <c r="N1" s="21"/>
      <c r="O1" s="21"/>
      <c r="P1" s="21"/>
      <c r="Q1" s="21"/>
      <c r="R1" s="21"/>
      <c r="S1" s="21"/>
      <c r="T1" s="21"/>
      <c r="U1" s="21"/>
      <c r="V1" s="21"/>
      <c r="W1" s="21"/>
    </row>
    <row r="2" spans="1:23" ht="19.5" thickBot="1">
      <c r="B2" s="23" t="s">
        <v>70</v>
      </c>
      <c r="C2" s="23"/>
      <c r="D2" s="21"/>
      <c r="E2" s="21"/>
      <c r="F2" s="21"/>
      <c r="G2" s="21"/>
      <c r="H2" s="21"/>
      <c r="I2" s="21"/>
      <c r="J2" s="21"/>
      <c r="K2" s="21"/>
      <c r="L2" s="21"/>
      <c r="M2" s="21"/>
      <c r="N2" s="21"/>
      <c r="O2" s="21"/>
      <c r="P2" s="21"/>
      <c r="Q2" s="21"/>
      <c r="R2" s="21"/>
      <c r="S2" s="21"/>
      <c r="T2" s="21"/>
      <c r="U2" s="21"/>
      <c r="V2" s="21"/>
      <c r="W2" s="21"/>
    </row>
    <row r="3" spans="1:23" ht="74.45" customHeight="1">
      <c r="B3" s="92" t="s">
        <v>71</v>
      </c>
      <c r="C3" s="116" t="s">
        <v>72</v>
      </c>
      <c r="D3" s="116" t="s">
        <v>73</v>
      </c>
      <c r="E3" s="116" t="s">
        <v>74</v>
      </c>
      <c r="F3" s="116" t="s">
        <v>75</v>
      </c>
      <c r="G3" s="116" t="s">
        <v>76</v>
      </c>
      <c r="H3" s="116" t="s">
        <v>77</v>
      </c>
      <c r="I3" s="116" t="s">
        <v>78</v>
      </c>
      <c r="J3" s="116" t="s">
        <v>79</v>
      </c>
      <c r="K3" s="116" t="s">
        <v>80</v>
      </c>
      <c r="L3" s="116" t="s">
        <v>81</v>
      </c>
      <c r="M3" s="116" t="s">
        <v>82</v>
      </c>
      <c r="N3" s="116" t="s">
        <v>83</v>
      </c>
      <c r="O3" s="116" t="s">
        <v>84</v>
      </c>
      <c r="P3" s="116" t="s">
        <v>85</v>
      </c>
      <c r="Q3" s="116" t="s">
        <v>86</v>
      </c>
      <c r="R3" s="116" t="s">
        <v>87</v>
      </c>
      <c r="S3" s="116" t="s">
        <v>88</v>
      </c>
      <c r="T3" s="116" t="s">
        <v>89</v>
      </c>
      <c r="U3" s="116" t="s">
        <v>90</v>
      </c>
      <c r="V3" s="116" t="s">
        <v>91</v>
      </c>
      <c r="W3" s="21"/>
    </row>
    <row r="4" spans="1:23" customFormat="1" ht="29.25">
      <c r="B4" s="123" t="s">
        <v>92</v>
      </c>
      <c r="C4" s="124">
        <v>9</v>
      </c>
      <c r="D4" s="125">
        <f t="shared" ref="D4:D9" si="0">C4/C$10*100</f>
        <v>100</v>
      </c>
      <c r="E4" s="124">
        <v>4</v>
      </c>
      <c r="F4" s="125">
        <f t="shared" ref="F4:F9" si="1">E4/E$10*100</f>
        <v>100</v>
      </c>
      <c r="G4" s="124">
        <v>8</v>
      </c>
      <c r="H4" s="125">
        <f t="shared" ref="H4:H9" si="2">G4/G$10*100</f>
        <v>100</v>
      </c>
      <c r="I4" s="124">
        <v>8</v>
      </c>
      <c r="J4" s="125">
        <f t="shared" ref="J4:J9" si="3">I4/I$10*100</f>
        <v>100</v>
      </c>
      <c r="K4" s="124">
        <v>9</v>
      </c>
      <c r="L4" s="125">
        <f t="shared" ref="L4:L9" si="4">K4/K$10*100</f>
        <v>100</v>
      </c>
      <c r="M4" s="124">
        <v>6</v>
      </c>
      <c r="N4" s="126">
        <f t="shared" ref="N4:N9" si="5">M4/M$10*100</f>
        <v>100</v>
      </c>
      <c r="O4" s="124">
        <v>9</v>
      </c>
      <c r="P4" s="125">
        <f t="shared" ref="P4:P9" si="6">O4/O$10*100</f>
        <v>100</v>
      </c>
      <c r="Q4" s="124">
        <v>9</v>
      </c>
      <c r="R4" s="126">
        <f t="shared" ref="R4:R9" si="7">Q4/Q$10*100</f>
        <v>100</v>
      </c>
      <c r="S4" s="124">
        <v>11</v>
      </c>
      <c r="T4" s="126">
        <f t="shared" ref="T4:T9" si="8">S4/S$10*100</f>
        <v>100</v>
      </c>
      <c r="U4" s="124">
        <v>6</v>
      </c>
      <c r="V4" s="125">
        <f t="shared" ref="V4:V9" si="9">U4/U$10*100</f>
        <v>100</v>
      </c>
      <c r="W4" s="127"/>
    </row>
    <row r="5" spans="1:23" customFormat="1" ht="48.75" customHeight="1">
      <c r="B5" s="128" t="s">
        <v>93</v>
      </c>
      <c r="C5" s="129"/>
      <c r="D5" s="125">
        <f t="shared" si="0"/>
        <v>0</v>
      </c>
      <c r="E5" s="129"/>
      <c r="F5" s="125">
        <f t="shared" si="1"/>
        <v>0</v>
      </c>
      <c r="G5" s="129"/>
      <c r="H5" s="125">
        <f t="shared" si="2"/>
        <v>0</v>
      </c>
      <c r="I5" s="129"/>
      <c r="J5" s="125">
        <f t="shared" si="3"/>
        <v>0</v>
      </c>
      <c r="K5" s="129"/>
      <c r="L5" s="125">
        <f t="shared" si="4"/>
        <v>0</v>
      </c>
      <c r="M5" s="129"/>
      <c r="N5" s="126">
        <f t="shared" si="5"/>
        <v>0</v>
      </c>
      <c r="O5" s="129"/>
      <c r="P5" s="125">
        <f t="shared" si="6"/>
        <v>0</v>
      </c>
      <c r="Q5" s="129"/>
      <c r="R5" s="126">
        <f t="shared" si="7"/>
        <v>0</v>
      </c>
      <c r="S5" s="129"/>
      <c r="T5" s="126">
        <f t="shared" si="8"/>
        <v>0</v>
      </c>
      <c r="U5" s="129"/>
      <c r="V5" s="125">
        <f t="shared" si="9"/>
        <v>0</v>
      </c>
      <c r="W5" s="127"/>
    </row>
    <row r="6" spans="1:23" customFormat="1" ht="59.25" customHeight="1">
      <c r="B6" s="128" t="s">
        <v>94</v>
      </c>
      <c r="C6" s="129"/>
      <c r="D6" s="125">
        <f t="shared" si="0"/>
        <v>0</v>
      </c>
      <c r="E6" s="129"/>
      <c r="F6" s="125">
        <f t="shared" si="1"/>
        <v>0</v>
      </c>
      <c r="G6" s="129"/>
      <c r="H6" s="125">
        <f t="shared" si="2"/>
        <v>0</v>
      </c>
      <c r="I6" s="129"/>
      <c r="J6" s="125">
        <f t="shared" si="3"/>
        <v>0</v>
      </c>
      <c r="K6" s="129"/>
      <c r="L6" s="125">
        <f t="shared" si="4"/>
        <v>0</v>
      </c>
      <c r="M6" s="129"/>
      <c r="N6" s="126">
        <f t="shared" si="5"/>
        <v>0</v>
      </c>
      <c r="O6" s="129"/>
      <c r="P6" s="125">
        <f t="shared" si="6"/>
        <v>0</v>
      </c>
      <c r="Q6" s="129"/>
      <c r="R6" s="126">
        <f t="shared" si="7"/>
        <v>0</v>
      </c>
      <c r="S6" s="129"/>
      <c r="T6" s="126">
        <f t="shared" si="8"/>
        <v>0</v>
      </c>
      <c r="U6" s="129"/>
      <c r="V6" s="125">
        <f t="shared" si="9"/>
        <v>0</v>
      </c>
      <c r="W6" s="127"/>
    </row>
    <row r="7" spans="1:23" customFormat="1" ht="48" customHeight="1">
      <c r="B7" s="128" t="s">
        <v>95</v>
      </c>
      <c r="C7" s="129"/>
      <c r="D7" s="125">
        <f t="shared" si="0"/>
        <v>0</v>
      </c>
      <c r="E7" s="129"/>
      <c r="F7" s="125">
        <f t="shared" si="1"/>
        <v>0</v>
      </c>
      <c r="G7" s="129"/>
      <c r="H7" s="125">
        <f t="shared" si="2"/>
        <v>0</v>
      </c>
      <c r="I7" s="129"/>
      <c r="J7" s="125">
        <f t="shared" si="3"/>
        <v>0</v>
      </c>
      <c r="K7" s="129"/>
      <c r="L7" s="125">
        <f t="shared" si="4"/>
        <v>0</v>
      </c>
      <c r="M7" s="129"/>
      <c r="N7" s="126">
        <f t="shared" si="5"/>
        <v>0</v>
      </c>
      <c r="O7" s="129"/>
      <c r="P7" s="125">
        <f t="shared" si="6"/>
        <v>0</v>
      </c>
      <c r="Q7" s="129"/>
      <c r="R7" s="126">
        <f t="shared" si="7"/>
        <v>0</v>
      </c>
      <c r="S7" s="129"/>
      <c r="T7" s="126">
        <f t="shared" si="8"/>
        <v>0</v>
      </c>
      <c r="U7" s="129"/>
      <c r="V7" s="125">
        <f t="shared" si="9"/>
        <v>0</v>
      </c>
      <c r="W7" s="127"/>
    </row>
    <row r="8" spans="1:23" customFormat="1" ht="45" customHeight="1" thickBot="1">
      <c r="B8" s="130" t="s">
        <v>96</v>
      </c>
      <c r="C8" s="131"/>
      <c r="D8" s="132">
        <f t="shared" si="0"/>
        <v>0</v>
      </c>
      <c r="E8" s="131"/>
      <c r="F8" s="132">
        <f t="shared" si="1"/>
        <v>0</v>
      </c>
      <c r="G8" s="131"/>
      <c r="H8" s="132">
        <f t="shared" si="2"/>
        <v>0</v>
      </c>
      <c r="I8" s="131"/>
      <c r="J8" s="132">
        <f t="shared" si="3"/>
        <v>0</v>
      </c>
      <c r="K8" s="131"/>
      <c r="L8" s="132">
        <f t="shared" si="4"/>
        <v>0</v>
      </c>
      <c r="M8" s="131"/>
      <c r="N8" s="133">
        <f t="shared" si="5"/>
        <v>0</v>
      </c>
      <c r="O8" s="131"/>
      <c r="P8" s="132">
        <f t="shared" si="6"/>
        <v>0</v>
      </c>
      <c r="Q8" s="131"/>
      <c r="R8" s="133">
        <f t="shared" si="7"/>
        <v>0</v>
      </c>
      <c r="S8" s="131"/>
      <c r="T8" s="133">
        <f t="shared" si="8"/>
        <v>0</v>
      </c>
      <c r="U8" s="131"/>
      <c r="V8" s="132">
        <f t="shared" si="9"/>
        <v>0</v>
      </c>
      <c r="W8" s="127"/>
    </row>
    <row r="9" spans="1:23" customFormat="1">
      <c r="B9" s="134" t="s">
        <v>97</v>
      </c>
      <c r="C9" s="135">
        <v>9</v>
      </c>
      <c r="D9" s="136">
        <f t="shared" si="0"/>
        <v>100</v>
      </c>
      <c r="E9" s="135">
        <v>4</v>
      </c>
      <c r="F9" s="136">
        <f t="shared" si="1"/>
        <v>100</v>
      </c>
      <c r="G9" s="135">
        <v>8</v>
      </c>
      <c r="H9" s="136">
        <f t="shared" si="2"/>
        <v>100</v>
      </c>
      <c r="I9" s="135">
        <v>8</v>
      </c>
      <c r="J9" s="136">
        <f t="shared" si="3"/>
        <v>100</v>
      </c>
      <c r="K9" s="135">
        <v>9</v>
      </c>
      <c r="L9" s="136">
        <f t="shared" si="4"/>
        <v>100</v>
      </c>
      <c r="M9" s="135">
        <v>6</v>
      </c>
      <c r="N9" s="137">
        <f t="shared" si="5"/>
        <v>100</v>
      </c>
      <c r="O9" s="135">
        <v>9</v>
      </c>
      <c r="P9" s="136">
        <f t="shared" si="6"/>
        <v>100</v>
      </c>
      <c r="Q9" s="135">
        <v>9</v>
      </c>
      <c r="R9" s="137">
        <f t="shared" si="7"/>
        <v>100</v>
      </c>
      <c r="S9" s="135">
        <v>11</v>
      </c>
      <c r="T9" s="137">
        <f t="shared" si="8"/>
        <v>100</v>
      </c>
      <c r="U9" s="135">
        <v>6</v>
      </c>
      <c r="V9" s="136">
        <f t="shared" si="9"/>
        <v>100</v>
      </c>
      <c r="W9" s="127"/>
    </row>
    <row r="10" spans="1:23" customFormat="1" ht="42" customHeight="1">
      <c r="B10" s="134" t="s">
        <v>98</v>
      </c>
      <c r="C10" s="135">
        <v>9</v>
      </c>
      <c r="D10" s="138" t="s">
        <v>99</v>
      </c>
      <c r="E10" s="135">
        <v>4</v>
      </c>
      <c r="F10" s="138" t="s">
        <v>99</v>
      </c>
      <c r="G10" s="135">
        <v>8</v>
      </c>
      <c r="H10" s="138" t="s">
        <v>99</v>
      </c>
      <c r="I10" s="135">
        <v>8</v>
      </c>
      <c r="J10" s="138" t="s">
        <v>99</v>
      </c>
      <c r="K10" s="135">
        <v>9</v>
      </c>
      <c r="L10" s="138" t="s">
        <v>99</v>
      </c>
      <c r="M10" s="135">
        <v>6</v>
      </c>
      <c r="N10" s="139" t="s">
        <v>99</v>
      </c>
      <c r="O10" s="135">
        <v>9</v>
      </c>
      <c r="P10" s="138" t="s">
        <v>99</v>
      </c>
      <c r="Q10" s="135">
        <v>9</v>
      </c>
      <c r="R10" s="139" t="s">
        <v>99</v>
      </c>
      <c r="S10" s="135">
        <v>11</v>
      </c>
      <c r="T10" s="139" t="s">
        <v>99</v>
      </c>
      <c r="U10" s="135">
        <v>6</v>
      </c>
      <c r="V10" s="138" t="s">
        <v>99</v>
      </c>
      <c r="W10" s="127"/>
    </row>
    <row r="11" spans="1:23" ht="111" customHeight="1">
      <c r="B11" s="24"/>
      <c r="C11" s="25"/>
      <c r="D11" s="25"/>
      <c r="E11" s="25"/>
      <c r="F11" s="25"/>
      <c r="G11" s="25"/>
      <c r="H11" s="25"/>
      <c r="I11" s="25"/>
      <c r="J11" s="25"/>
      <c r="K11" s="25"/>
      <c r="L11" s="25"/>
      <c r="M11" s="25"/>
      <c r="N11" s="25"/>
      <c r="O11" s="25"/>
      <c r="P11" s="25"/>
      <c r="Q11" s="21"/>
      <c r="R11" s="21"/>
      <c r="S11" s="21"/>
      <c r="T11" s="21"/>
      <c r="U11" s="21"/>
      <c r="V11" s="21"/>
      <c r="W11" s="21"/>
    </row>
    <row r="12" spans="1:23" ht="19.5" thickBot="1">
      <c r="B12" s="23" t="s">
        <v>100</v>
      </c>
      <c r="C12" s="21"/>
      <c r="D12" s="21"/>
      <c r="E12" s="21"/>
      <c r="F12" s="21"/>
      <c r="G12" s="21"/>
      <c r="H12" s="21"/>
      <c r="I12" s="21"/>
      <c r="J12" s="21"/>
      <c r="K12" s="21"/>
      <c r="L12" s="21"/>
      <c r="M12" s="21"/>
      <c r="N12" s="21"/>
      <c r="O12" s="21"/>
      <c r="P12" s="21"/>
      <c r="Q12" s="21"/>
      <c r="R12" s="21"/>
      <c r="S12" s="21"/>
      <c r="T12" s="21"/>
      <c r="U12" s="21"/>
      <c r="V12" s="21"/>
      <c r="W12" s="21"/>
    </row>
    <row r="13" spans="1:23" ht="74.45" customHeight="1">
      <c r="B13" s="92" t="s">
        <v>101</v>
      </c>
      <c r="C13" s="116" t="s">
        <v>72</v>
      </c>
      <c r="D13" s="116" t="s">
        <v>73</v>
      </c>
      <c r="E13" s="116" t="s">
        <v>74</v>
      </c>
      <c r="F13" s="116" t="s">
        <v>75</v>
      </c>
      <c r="G13" s="116" t="s">
        <v>76</v>
      </c>
      <c r="H13" s="116" t="s">
        <v>77</v>
      </c>
      <c r="I13" s="116" t="s">
        <v>78</v>
      </c>
      <c r="J13" s="116" t="s">
        <v>79</v>
      </c>
      <c r="K13" s="116" t="s">
        <v>80</v>
      </c>
      <c r="L13" s="116" t="s">
        <v>81</v>
      </c>
      <c r="M13" s="116" t="s">
        <v>82</v>
      </c>
      <c r="N13" s="116" t="s">
        <v>83</v>
      </c>
      <c r="O13" s="116" t="s">
        <v>84</v>
      </c>
      <c r="P13" s="116" t="s">
        <v>85</v>
      </c>
      <c r="Q13" s="116" t="s">
        <v>86</v>
      </c>
      <c r="R13" s="116" t="s">
        <v>87</v>
      </c>
      <c r="S13" s="116" t="s">
        <v>88</v>
      </c>
      <c r="T13" s="116" t="s">
        <v>89</v>
      </c>
      <c r="U13" s="116" t="s">
        <v>90</v>
      </c>
      <c r="V13" s="116" t="s">
        <v>91</v>
      </c>
      <c r="W13" s="21"/>
    </row>
    <row r="14" spans="1:23" ht="45">
      <c r="B14" s="49" t="s">
        <v>98</v>
      </c>
      <c r="C14" s="2">
        <f>IF(ISBLANK(C10),"",IF(C10=0,"0",C10))</f>
        <v>9</v>
      </c>
      <c r="D14" s="19" t="s">
        <v>99</v>
      </c>
      <c r="E14" s="2">
        <f>IF(ISBLANK(E10),"",IF(E10=0,"0",E10))</f>
        <v>4</v>
      </c>
      <c r="F14" s="19" t="s">
        <v>99</v>
      </c>
      <c r="G14" s="2">
        <f>IF(ISBLANK(G10),"",IF(G10=0,"0",G10))</f>
        <v>8</v>
      </c>
      <c r="H14" s="19" t="s">
        <v>99</v>
      </c>
      <c r="I14" s="2">
        <f>IF(ISBLANK(I10),"",IF(I10=0,"0",I10))</f>
        <v>8</v>
      </c>
      <c r="J14" s="19" t="s">
        <v>99</v>
      </c>
      <c r="K14" s="2">
        <f>IF(ISBLANK(K10),"",IF(K10=0,"0",K10))</f>
        <v>9</v>
      </c>
      <c r="L14" s="19" t="s">
        <v>99</v>
      </c>
      <c r="M14" s="2">
        <f>IF(ISBLANK(M10),"",IF(M10=0,"0",M10))</f>
        <v>6</v>
      </c>
      <c r="N14" s="19" t="s">
        <v>99</v>
      </c>
      <c r="O14" s="2">
        <f>IF(ISBLANK(O10),"",IF(O10=0,"0",O10))</f>
        <v>9</v>
      </c>
      <c r="P14" s="19" t="s">
        <v>99</v>
      </c>
      <c r="Q14" s="2">
        <f>IF(ISBLANK(Q10),"",IF(Q10=0,"0",Q10))</f>
        <v>9</v>
      </c>
      <c r="R14" s="19" t="s">
        <v>99</v>
      </c>
      <c r="S14" s="2">
        <f>IF(ISBLANK(S10),"",IF(S10=0,"0",S10))</f>
        <v>11</v>
      </c>
      <c r="T14" s="19" t="s">
        <v>99</v>
      </c>
      <c r="U14" s="2">
        <f>IF(ISBLANK(U10),"",IF(U10=0,"0",U10))</f>
        <v>6</v>
      </c>
      <c r="V14" s="20" t="s">
        <v>99</v>
      </c>
      <c r="W14" s="21"/>
    </row>
    <row r="15" spans="1:23">
      <c r="B15" s="50" t="s">
        <v>102</v>
      </c>
      <c r="C15" s="4">
        <v>9</v>
      </c>
      <c r="D15" s="26">
        <f>C15/C$14*100</f>
        <v>100</v>
      </c>
      <c r="E15" s="3">
        <v>4</v>
      </c>
      <c r="F15" s="26">
        <f t="shared" ref="F15" si="10">E15/E$14*100</f>
        <v>100</v>
      </c>
      <c r="G15" s="3">
        <v>8</v>
      </c>
      <c r="H15" s="26">
        <f t="shared" ref="H15" si="11">G15/G$14*100</f>
        <v>100</v>
      </c>
      <c r="I15" s="3">
        <v>8</v>
      </c>
      <c r="J15" s="26">
        <f t="shared" ref="J15" si="12">I15/I$14*100</f>
        <v>100</v>
      </c>
      <c r="K15" s="3">
        <v>9</v>
      </c>
      <c r="L15" s="26">
        <f t="shared" ref="L15" si="13">K15/K$14*100</f>
        <v>100</v>
      </c>
      <c r="M15" s="3">
        <v>6</v>
      </c>
      <c r="N15" s="26">
        <f t="shared" ref="N15" si="14">M15/M$14*100</f>
        <v>100</v>
      </c>
      <c r="O15" s="3">
        <v>9</v>
      </c>
      <c r="P15" s="26">
        <f t="shared" ref="P15" si="15">O15/O$14*100</f>
        <v>100</v>
      </c>
      <c r="Q15" s="3">
        <v>9</v>
      </c>
      <c r="R15" s="26">
        <f t="shared" ref="R15" si="16">Q15/Q$14*100</f>
        <v>100</v>
      </c>
      <c r="S15" s="3">
        <v>11</v>
      </c>
      <c r="T15" s="26">
        <f t="shared" ref="T15" si="17">S15/S$14*100</f>
        <v>100</v>
      </c>
      <c r="U15" s="3">
        <v>6</v>
      </c>
      <c r="V15" s="28">
        <f t="shared" ref="V15" si="18">U15/U$14*100</f>
        <v>100</v>
      </c>
      <c r="W15" s="21"/>
    </row>
    <row r="16" spans="1:23" ht="31.5" customHeight="1" thickBot="1">
      <c r="B16" s="114" t="s">
        <v>103</v>
      </c>
      <c r="C16" s="14">
        <v>0</v>
      </c>
      <c r="D16" s="63">
        <f>C16/C$14*100</f>
        <v>0</v>
      </c>
      <c r="E16" s="52">
        <v>0</v>
      </c>
      <c r="F16" s="63">
        <f t="shared" ref="F16" si="19">E16/E$14*100</f>
        <v>0</v>
      </c>
      <c r="G16" s="52">
        <v>0</v>
      </c>
      <c r="H16" s="63">
        <f t="shared" ref="H16" si="20">G16/G$14*100</f>
        <v>0</v>
      </c>
      <c r="I16" s="52">
        <v>0</v>
      </c>
      <c r="J16" s="63">
        <f t="shared" ref="J16" si="21">I16/I$14*100</f>
        <v>0</v>
      </c>
      <c r="K16" s="52">
        <v>0</v>
      </c>
      <c r="L16" s="63">
        <f t="shared" ref="L16" si="22">K16/K$14*100</f>
        <v>0</v>
      </c>
      <c r="M16" s="52">
        <v>0</v>
      </c>
      <c r="N16" s="63">
        <f t="shared" ref="N16" si="23">M16/M$14*100</f>
        <v>0</v>
      </c>
      <c r="O16" s="52">
        <v>0</v>
      </c>
      <c r="P16" s="63">
        <f t="shared" ref="P16" si="24">O16/O$14*100</f>
        <v>0</v>
      </c>
      <c r="Q16" s="52">
        <v>0</v>
      </c>
      <c r="R16" s="63">
        <f t="shared" ref="R16" si="25">Q16/Q$14*100</f>
        <v>0</v>
      </c>
      <c r="S16" s="52">
        <v>0</v>
      </c>
      <c r="T16" s="63">
        <f t="shared" ref="T16" si="26">S16/S$14*100</f>
        <v>0</v>
      </c>
      <c r="U16" s="52">
        <v>0</v>
      </c>
      <c r="V16" s="64">
        <f t="shared" ref="V16" si="27">U16/U$14*100</f>
        <v>0</v>
      </c>
      <c r="W16" s="21"/>
    </row>
    <row r="17" spans="2:65" ht="51" customHeight="1">
      <c r="B17" s="47" t="s">
        <v>104</v>
      </c>
      <c r="C17" s="47"/>
      <c r="D17" s="47"/>
      <c r="E17" s="47"/>
      <c r="F17" s="47"/>
      <c r="G17" s="47"/>
      <c r="H17" s="47"/>
      <c r="I17" s="47"/>
      <c r="J17" s="47"/>
      <c r="K17" s="47"/>
      <c r="L17" s="47"/>
      <c r="M17" s="47"/>
      <c r="N17" s="47"/>
      <c r="O17" s="47"/>
      <c r="P17" s="47"/>
      <c r="Q17" s="21"/>
      <c r="R17" s="21"/>
      <c r="S17" s="21"/>
      <c r="T17" s="21"/>
      <c r="U17" s="21"/>
      <c r="V17" s="21"/>
      <c r="W17" s="21"/>
    </row>
    <row r="18" spans="2:65">
      <c r="B18" s="21"/>
      <c r="C18" s="21"/>
      <c r="D18" s="21"/>
      <c r="E18" s="21"/>
      <c r="F18" s="21"/>
      <c r="G18" s="21"/>
      <c r="H18" s="21"/>
      <c r="I18" s="21"/>
      <c r="J18" s="21"/>
      <c r="K18" s="21"/>
      <c r="L18" s="21"/>
      <c r="M18" s="21"/>
      <c r="N18" s="21"/>
      <c r="O18" s="21"/>
      <c r="P18" s="21"/>
      <c r="Q18" s="21"/>
      <c r="R18" s="21"/>
      <c r="S18" s="21"/>
      <c r="T18" s="21"/>
      <c r="U18" s="21"/>
      <c r="V18" s="21"/>
      <c r="W18" s="21"/>
    </row>
    <row r="19" spans="2:65">
      <c r="B19" s="21"/>
      <c r="C19" s="21"/>
      <c r="D19" s="21"/>
      <c r="E19" s="21"/>
      <c r="F19" s="21"/>
      <c r="G19" s="21"/>
      <c r="H19" s="21"/>
      <c r="I19" s="21"/>
      <c r="J19" s="21"/>
      <c r="K19" s="21"/>
      <c r="L19" s="21"/>
      <c r="M19" s="21"/>
      <c r="N19" s="21"/>
      <c r="O19" s="21"/>
      <c r="P19" s="21"/>
      <c r="Q19" s="21"/>
      <c r="R19" s="21"/>
      <c r="S19" s="21"/>
      <c r="T19" s="21"/>
      <c r="U19" s="21"/>
      <c r="V19" s="21"/>
      <c r="W19" s="21"/>
    </row>
    <row r="23" spans="2:65">
      <c r="E23" s="8"/>
    </row>
    <row r="24" spans="2:65">
      <c r="BM24" s="17"/>
    </row>
  </sheetData>
  <phoneticPr fontId="26" type="noConversion"/>
  <conditionalFormatting sqref="C4:C9">
    <cfRule type="expression" dxfId="77" priority="28">
      <formula>C$9&gt;SUM(C$4:C$8)</formula>
    </cfRule>
    <cfRule type="expression" dxfId="76" priority="29">
      <formula>C$9&lt;SUM(C$4:C$8)</formula>
    </cfRule>
  </conditionalFormatting>
  <conditionalFormatting sqref="C9:C10">
    <cfRule type="expression" dxfId="75" priority="25">
      <formula>C$9&gt;C$10</formula>
    </cfRule>
  </conditionalFormatting>
  <conditionalFormatting sqref="C10">
    <cfRule type="expression" dxfId="74" priority="26">
      <formula>#REF!&gt;SUM(C$4:C$8)</formula>
    </cfRule>
    <cfRule type="expression" dxfId="73" priority="27">
      <formula>#REF!&lt;SUM(C$4:C$8)</formula>
    </cfRule>
  </conditionalFormatting>
  <conditionalFormatting sqref="C15 I15 K15 M15 O15 Q15 S15 U15">
    <cfRule type="expression" dxfId="72" priority="6">
      <formula>C$15&gt;C$14</formula>
    </cfRule>
  </conditionalFormatting>
  <conditionalFormatting sqref="C16 I16 K16 M16 O16 Q16 S16 U16">
    <cfRule type="expression" dxfId="71" priority="5">
      <formula>C$16&gt;C$14</formula>
    </cfRule>
  </conditionalFormatting>
  <conditionalFormatting sqref="E4:E9">
    <cfRule type="expression" dxfId="70" priority="23">
      <formula>E$9&gt;SUM(E$4:E$8)</formula>
    </cfRule>
    <cfRule type="expression" dxfId="69" priority="24">
      <formula>E$9&lt;SUM(E$4:E$8)</formula>
    </cfRule>
  </conditionalFormatting>
  <conditionalFormatting sqref="E9:E10">
    <cfRule type="expression" dxfId="68" priority="20">
      <formula>E$9&gt;E$10</formula>
    </cfRule>
  </conditionalFormatting>
  <conditionalFormatting sqref="E10">
    <cfRule type="expression" dxfId="67" priority="21">
      <formula>#REF!&gt;SUM(E$4:E$8)</formula>
    </cfRule>
    <cfRule type="expression" dxfId="66" priority="22">
      <formula>#REF!&lt;SUM(E$4:E$8)</formula>
    </cfRule>
  </conditionalFormatting>
  <conditionalFormatting sqref="E15">
    <cfRule type="expression" dxfId="65" priority="4">
      <formula>E$15&gt;E$14</formula>
    </cfRule>
  </conditionalFormatting>
  <conditionalFormatting sqref="E16">
    <cfRule type="expression" dxfId="64" priority="3">
      <formula>E$16&gt;E$14</formula>
    </cfRule>
  </conditionalFormatting>
  <conditionalFormatting sqref="G4:G9 I4:I9 K4:K9 M4:M9 O4:O9 Q4:Q9 U4:U9">
    <cfRule type="expression" dxfId="63" priority="40">
      <formula>G$9&gt;SUM(G$4:G$8)</formula>
    </cfRule>
    <cfRule type="expression" dxfId="62" priority="41">
      <formula>G$9&lt;SUM(G$4:G$8)</formula>
    </cfRule>
  </conditionalFormatting>
  <conditionalFormatting sqref="G9:G10 I9:I10 K9:K10 M9:M10 O9:O10 Q9:Q10 U9:U10">
    <cfRule type="expression" dxfId="61" priority="37">
      <formula>G$9&gt;G$10</formula>
    </cfRule>
  </conditionalFormatting>
  <conditionalFormatting sqref="G10 I10 K10 M10 O10 Q10 U10">
    <cfRule type="expression" dxfId="60" priority="38">
      <formula>#REF!&gt;SUM(G$4:G$8)</formula>
    </cfRule>
    <cfRule type="expression" dxfId="59" priority="39">
      <formula>#REF!&lt;SUM(G$4:G$8)</formula>
    </cfRule>
  </conditionalFormatting>
  <conditionalFormatting sqref="G15">
    <cfRule type="expression" dxfId="58" priority="2">
      <formula>G$15&gt;G$14</formula>
    </cfRule>
  </conditionalFormatting>
  <conditionalFormatting sqref="G16">
    <cfRule type="expression" dxfId="57" priority="1">
      <formula>G$16&gt;G$14</formula>
    </cfRule>
  </conditionalFormatting>
  <conditionalFormatting sqref="S4:S9">
    <cfRule type="expression" dxfId="56" priority="18">
      <formula>S$9&gt;SUM(S$4:S$8)</formula>
    </cfRule>
    <cfRule type="expression" dxfId="55" priority="19">
      <formula>S$9&lt;SUM(S$4:S$8)</formula>
    </cfRule>
  </conditionalFormatting>
  <conditionalFormatting sqref="S9:S10">
    <cfRule type="expression" dxfId="54" priority="15">
      <formula>S$9&gt;S$10</formula>
    </cfRule>
  </conditionalFormatting>
  <conditionalFormatting sqref="S10">
    <cfRule type="expression" dxfId="53" priority="16">
      <formula>#REF!&gt;SUM(S$4:S$8)</formula>
    </cfRule>
    <cfRule type="expression" dxfId="52" priority="17">
      <formula>#REF!&lt;SUM(S$4:S$8)</formula>
    </cfRule>
  </conditionalFormatting>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G1" zoomScaleNormal="100" workbookViewId="0">
      <selection activeCell="U6" sqref="U6"/>
    </sheetView>
  </sheetViews>
  <sheetFormatPr defaultColWidth="5.7109375" defaultRowHeight="15"/>
  <cols>
    <col min="1" max="1" width="3.7109375" style="1" customWidth="1"/>
    <col min="2" max="2" width="25.85546875" style="1" customWidth="1"/>
    <col min="3" max="22" width="10.7109375" style="9" customWidth="1"/>
    <col min="23" max="16384" width="5.7109375" style="1"/>
  </cols>
  <sheetData>
    <row r="1" spans="1:23">
      <c r="A1" s="21"/>
      <c r="C1" s="27"/>
      <c r="D1" s="27"/>
      <c r="E1" s="27"/>
      <c r="F1" s="27"/>
      <c r="G1" s="27"/>
      <c r="H1" s="27"/>
      <c r="I1" s="27"/>
      <c r="J1" s="27"/>
      <c r="K1" s="27"/>
      <c r="L1" s="27"/>
      <c r="M1" s="27"/>
      <c r="N1" s="27"/>
      <c r="O1" s="27"/>
      <c r="P1" s="27"/>
      <c r="Q1" s="27"/>
      <c r="R1" s="27"/>
      <c r="S1" s="27"/>
      <c r="T1" s="27"/>
      <c r="U1" s="27"/>
      <c r="V1" s="27"/>
      <c r="W1" s="21"/>
    </row>
    <row r="2" spans="1:23" ht="19.5" thickBot="1">
      <c r="B2" s="23" t="s">
        <v>105</v>
      </c>
      <c r="C2" s="27"/>
      <c r="D2" s="27"/>
      <c r="E2" s="27"/>
      <c r="F2" s="27"/>
      <c r="G2" s="27"/>
      <c r="H2" s="27"/>
      <c r="I2" s="27"/>
      <c r="J2" s="27"/>
      <c r="K2" s="27"/>
      <c r="L2" s="27"/>
      <c r="M2" s="27"/>
      <c r="N2" s="27"/>
      <c r="O2" s="27"/>
      <c r="P2" s="27"/>
      <c r="Q2" s="27"/>
      <c r="R2" s="27"/>
      <c r="S2" s="27"/>
      <c r="T2" s="27"/>
      <c r="U2" s="27"/>
      <c r="V2" s="27"/>
      <c r="W2" s="21"/>
    </row>
    <row r="3" spans="1:23" ht="77.45" customHeight="1">
      <c r="B3" s="92" t="s">
        <v>106</v>
      </c>
      <c r="C3" s="91" t="s">
        <v>107</v>
      </c>
      <c r="D3" s="91" t="s">
        <v>108</v>
      </c>
      <c r="E3" s="91" t="s">
        <v>109</v>
      </c>
      <c r="F3" s="91" t="s">
        <v>110</v>
      </c>
      <c r="G3" s="91" t="s">
        <v>111</v>
      </c>
      <c r="H3" s="91" t="s">
        <v>112</v>
      </c>
      <c r="I3" s="91" t="s">
        <v>113</v>
      </c>
      <c r="J3" s="91" t="s">
        <v>114</v>
      </c>
      <c r="K3" s="91" t="s">
        <v>115</v>
      </c>
      <c r="L3" s="91" t="s">
        <v>116</v>
      </c>
      <c r="M3" s="91" t="s">
        <v>117</v>
      </c>
      <c r="N3" s="91" t="s">
        <v>118</v>
      </c>
      <c r="O3" s="91" t="s">
        <v>119</v>
      </c>
      <c r="P3" s="91" t="s">
        <v>120</v>
      </c>
      <c r="Q3" s="91" t="s">
        <v>121</v>
      </c>
      <c r="R3" s="91" t="s">
        <v>122</v>
      </c>
      <c r="S3" s="91" t="s">
        <v>123</v>
      </c>
      <c r="T3" s="91" t="s">
        <v>124</v>
      </c>
      <c r="U3" s="91" t="s">
        <v>125</v>
      </c>
      <c r="V3" s="91" t="s">
        <v>126</v>
      </c>
      <c r="W3" s="21"/>
    </row>
    <row r="4" spans="1:23" ht="51.75" customHeight="1">
      <c r="B4" s="65" t="s">
        <v>127</v>
      </c>
      <c r="C4" s="6">
        <v>14</v>
      </c>
      <c r="D4" s="140" t="s">
        <v>99</v>
      </c>
      <c r="E4" s="6">
        <v>8</v>
      </c>
      <c r="F4" s="6" t="s">
        <v>99</v>
      </c>
      <c r="G4" s="6">
        <v>9</v>
      </c>
      <c r="H4" s="6" t="s">
        <v>99</v>
      </c>
      <c r="I4" s="6">
        <v>12</v>
      </c>
      <c r="J4" s="6" t="s">
        <v>99</v>
      </c>
      <c r="K4" s="6">
        <v>14</v>
      </c>
      <c r="L4" s="6" t="s">
        <v>99</v>
      </c>
      <c r="M4" s="6">
        <v>10</v>
      </c>
      <c r="N4" s="6" t="s">
        <v>99</v>
      </c>
      <c r="O4" s="6">
        <v>6</v>
      </c>
      <c r="P4" s="6" t="s">
        <v>99</v>
      </c>
      <c r="Q4" s="6">
        <v>4</v>
      </c>
      <c r="R4" s="6" t="s">
        <v>99</v>
      </c>
      <c r="S4" s="6">
        <v>9</v>
      </c>
      <c r="T4" s="6" t="s">
        <v>99</v>
      </c>
      <c r="U4" s="6">
        <v>10</v>
      </c>
      <c r="V4" s="6" t="s">
        <v>99</v>
      </c>
      <c r="W4" s="21"/>
    </row>
    <row r="5" spans="1:23" ht="47.25" customHeight="1">
      <c r="B5" s="66" t="s">
        <v>128</v>
      </c>
      <c r="C5" s="4">
        <v>11</v>
      </c>
      <c r="D5" s="141">
        <f>C5/C$4*100</f>
        <v>78.571428571428569</v>
      </c>
      <c r="E5" s="4">
        <v>6</v>
      </c>
      <c r="F5" s="4">
        <f>E5/E$4*100</f>
        <v>75</v>
      </c>
      <c r="G5" s="4">
        <v>8</v>
      </c>
      <c r="H5" s="143">
        <f>G5/G$4*100</f>
        <v>88.888888888888886</v>
      </c>
      <c r="I5" s="4">
        <v>10</v>
      </c>
      <c r="J5" s="4">
        <f>I5/I$4*100</f>
        <v>83.333333333333343</v>
      </c>
      <c r="K5" s="4">
        <v>12</v>
      </c>
      <c r="L5" s="143">
        <f>K5/K$4*100</f>
        <v>85.714285714285708</v>
      </c>
      <c r="M5" s="4">
        <v>5</v>
      </c>
      <c r="N5" s="4">
        <f>M5/M$4*100</f>
        <v>50</v>
      </c>
      <c r="O5" s="4">
        <v>0</v>
      </c>
      <c r="P5" s="4">
        <f>O5/O$4*100</f>
        <v>0</v>
      </c>
      <c r="Q5" s="4">
        <v>0</v>
      </c>
      <c r="R5" s="4">
        <f>Q5/Q$4*100</f>
        <v>0</v>
      </c>
      <c r="S5" s="4">
        <v>0</v>
      </c>
      <c r="T5" s="4">
        <f>S5/S$4*100</f>
        <v>0</v>
      </c>
      <c r="U5" s="4">
        <v>0</v>
      </c>
      <c r="V5" s="4">
        <f>U5/U$4*100</f>
        <v>0</v>
      </c>
      <c r="W5" s="21"/>
    </row>
    <row r="6" spans="1:23" ht="32.25" customHeight="1">
      <c r="B6" s="66" t="s">
        <v>129</v>
      </c>
      <c r="C6" s="4">
        <v>0</v>
      </c>
      <c r="D6" s="129">
        <f>C6/C$4*100</f>
        <v>0</v>
      </c>
      <c r="E6" s="4">
        <v>0</v>
      </c>
      <c r="F6" s="4">
        <f>E6/E$4*100</f>
        <v>0</v>
      </c>
      <c r="G6" s="4">
        <v>0</v>
      </c>
      <c r="H6" s="4">
        <f>G6/G$4*100</f>
        <v>0</v>
      </c>
      <c r="I6" s="4">
        <v>0</v>
      </c>
      <c r="J6" s="143">
        <f>I6/I$4*100</f>
        <v>0</v>
      </c>
      <c r="K6" s="4">
        <v>0</v>
      </c>
      <c r="L6" s="4">
        <f>K6/K$4*100</f>
        <v>0</v>
      </c>
      <c r="M6" s="4">
        <v>5</v>
      </c>
      <c r="N6" s="143">
        <f>M6/M$4*100</f>
        <v>50</v>
      </c>
      <c r="O6" s="4">
        <v>5</v>
      </c>
      <c r="P6" s="143">
        <f>O6/O$4*100</f>
        <v>83.333333333333343</v>
      </c>
      <c r="Q6" s="4">
        <v>4</v>
      </c>
      <c r="R6" s="4">
        <f>Q6/Q$4*100</f>
        <v>100</v>
      </c>
      <c r="S6" s="4">
        <v>9</v>
      </c>
      <c r="T6" s="143">
        <f>S6/S$4*100</f>
        <v>100</v>
      </c>
      <c r="U6" s="4">
        <v>10</v>
      </c>
      <c r="V6" s="4">
        <f>U6/U$4*100</f>
        <v>100</v>
      </c>
      <c r="W6" s="21"/>
    </row>
    <row r="7" spans="1:23" ht="49.5" customHeight="1">
      <c r="B7" s="67" t="s">
        <v>130</v>
      </c>
      <c r="C7" s="5">
        <v>3</v>
      </c>
      <c r="D7" s="142">
        <f>C7/C$4*100</f>
        <v>21.428571428571427</v>
      </c>
      <c r="E7" s="5">
        <v>2</v>
      </c>
      <c r="F7" s="5">
        <f>E7/E$4*100</f>
        <v>25</v>
      </c>
      <c r="G7" s="5">
        <v>1</v>
      </c>
      <c r="H7" s="144">
        <f>G7/G$4*100</f>
        <v>11.111111111111111</v>
      </c>
      <c r="I7" s="5">
        <v>2</v>
      </c>
      <c r="J7" s="144">
        <f>I7/I$4*100</f>
        <v>16.666666666666664</v>
      </c>
      <c r="K7" s="5">
        <v>2</v>
      </c>
      <c r="L7" s="144">
        <f>K7/K$4*100</f>
        <v>14.285714285714285</v>
      </c>
      <c r="M7" s="5">
        <v>0</v>
      </c>
      <c r="N7" s="144">
        <f>M7/M$4*100</f>
        <v>0</v>
      </c>
      <c r="O7" s="5">
        <v>1</v>
      </c>
      <c r="P7" s="144">
        <f>O7/O$4*100</f>
        <v>16.666666666666664</v>
      </c>
      <c r="Q7" s="5">
        <v>0</v>
      </c>
      <c r="R7" s="5">
        <f>Q7/Q$4*100</f>
        <v>0</v>
      </c>
      <c r="S7" s="5">
        <v>0</v>
      </c>
      <c r="T7" s="144">
        <f>S7/S$4*100</f>
        <v>0</v>
      </c>
      <c r="U7" s="5">
        <v>0</v>
      </c>
      <c r="V7" s="5">
        <f>U7/U$4*100</f>
        <v>0</v>
      </c>
      <c r="W7" s="21"/>
    </row>
    <row r="8" spans="1:23">
      <c r="B8" s="29"/>
      <c r="C8" s="30"/>
      <c r="D8" s="30"/>
      <c r="E8" s="30"/>
      <c r="F8" s="30"/>
      <c r="G8" s="30"/>
      <c r="H8" s="30"/>
      <c r="I8" s="30"/>
      <c r="J8" s="30"/>
      <c r="K8" s="30"/>
      <c r="L8" s="30"/>
      <c r="M8" s="30"/>
      <c r="N8" s="30"/>
      <c r="O8" s="30"/>
      <c r="P8" s="30"/>
      <c r="Q8" s="30"/>
      <c r="R8" s="30"/>
      <c r="S8" s="30"/>
      <c r="T8" s="30"/>
      <c r="U8" s="30"/>
      <c r="V8" s="30"/>
      <c r="W8" s="21"/>
    </row>
    <row r="9" spans="1:23">
      <c r="B9" s="21"/>
      <c r="C9" s="27"/>
      <c r="D9" s="27"/>
      <c r="E9" s="27"/>
      <c r="F9" s="27"/>
      <c r="G9" s="27"/>
      <c r="H9" s="27"/>
      <c r="I9" s="27"/>
      <c r="J9" s="27"/>
      <c r="K9" s="27"/>
      <c r="L9" s="27"/>
      <c r="M9" s="27"/>
      <c r="N9" s="27"/>
      <c r="O9" s="27"/>
      <c r="P9" s="27"/>
      <c r="Q9" s="27"/>
      <c r="R9" s="27"/>
      <c r="S9" s="27"/>
      <c r="T9" s="27"/>
      <c r="U9" s="27"/>
      <c r="V9" s="27"/>
      <c r="W9" s="21"/>
    </row>
    <row r="10" spans="1:23">
      <c r="B10" s="21"/>
      <c r="C10" s="27"/>
      <c r="D10" s="27"/>
      <c r="E10" s="27"/>
      <c r="F10" s="27"/>
      <c r="G10" s="27"/>
      <c r="H10" s="27"/>
      <c r="I10" s="27"/>
      <c r="J10" s="27"/>
      <c r="K10" s="27"/>
      <c r="L10" s="27"/>
      <c r="M10" s="27"/>
      <c r="N10" s="27"/>
      <c r="O10" s="27"/>
      <c r="P10" s="27"/>
      <c r="Q10" s="27"/>
      <c r="R10" s="27"/>
      <c r="S10" s="27"/>
      <c r="T10" s="27"/>
      <c r="U10" s="27"/>
      <c r="V10" s="27"/>
      <c r="W10" s="21"/>
    </row>
    <row r="11" spans="1:23">
      <c r="B11" s="21"/>
      <c r="C11" s="27"/>
      <c r="D11" s="27"/>
      <c r="E11" s="27"/>
      <c r="F11" s="27"/>
      <c r="G11" s="27"/>
      <c r="H11" s="27"/>
      <c r="I11" s="27"/>
      <c r="J11" s="27"/>
      <c r="K11" s="27"/>
      <c r="L11" s="27"/>
      <c r="M11" s="27"/>
      <c r="N11" s="27"/>
      <c r="O11" s="27"/>
      <c r="P11" s="27"/>
      <c r="Q11" s="27"/>
      <c r="R11" s="27"/>
      <c r="S11" s="27"/>
      <c r="T11" s="27"/>
      <c r="U11" s="27"/>
      <c r="V11" s="27"/>
      <c r="W11" s="21"/>
    </row>
    <row r="12" spans="1:23">
      <c r="B12" s="21"/>
      <c r="C12" s="27"/>
      <c r="D12" s="27"/>
      <c r="E12" s="27"/>
      <c r="F12" s="27"/>
      <c r="G12" s="27"/>
      <c r="H12" s="27"/>
      <c r="I12" s="27"/>
      <c r="J12" s="27"/>
      <c r="K12" s="27"/>
      <c r="L12" s="27"/>
      <c r="M12" s="27"/>
      <c r="N12" s="27"/>
      <c r="O12" s="27"/>
      <c r="P12" s="27"/>
      <c r="Q12" s="27"/>
      <c r="R12" s="27"/>
      <c r="S12" s="27"/>
      <c r="T12" s="27"/>
      <c r="U12" s="27"/>
      <c r="V12" s="27"/>
      <c r="W12" s="21"/>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Normal="100" workbookViewId="0">
      <selection activeCell="I5" sqref="I5"/>
    </sheetView>
  </sheetViews>
  <sheetFormatPr defaultColWidth="9.140625" defaultRowHeight="15"/>
  <cols>
    <col min="1" max="1" width="3.42578125" style="1" customWidth="1"/>
    <col min="2" max="2" width="58.28515625" style="1" bestFit="1" customWidth="1"/>
    <col min="3" max="3" width="24.140625" style="1" bestFit="1" customWidth="1"/>
    <col min="4" max="16384" width="9.140625" style="1"/>
  </cols>
  <sheetData>
    <row r="2" spans="2:4" ht="18" customHeight="1">
      <c r="B2" s="23" t="s">
        <v>131</v>
      </c>
      <c r="C2" s="31"/>
    </row>
    <row r="3" spans="2:4" ht="15.75" thickBot="1">
      <c r="B3" s="59" t="s">
        <v>25</v>
      </c>
      <c r="C3" s="62" t="s">
        <v>132</v>
      </c>
    </row>
    <row r="4" spans="2:4" ht="29.25">
      <c r="B4" s="48" t="s">
        <v>133</v>
      </c>
      <c r="C4" s="57">
        <v>88</v>
      </c>
    </row>
    <row r="5" spans="2:4" ht="29.25">
      <c r="B5" s="51" t="s">
        <v>134</v>
      </c>
      <c r="C5" s="58">
        <v>77</v>
      </c>
    </row>
    <row r="6" spans="2:4" ht="15" customHeight="1">
      <c r="B6" s="60" t="s">
        <v>135</v>
      </c>
      <c r="C6" s="61">
        <v>0.875</v>
      </c>
    </row>
    <row r="7" spans="2:4">
      <c r="B7" s="7"/>
      <c r="C7" s="10"/>
    </row>
    <row r="8" spans="2:4">
      <c r="B8" s="15"/>
    </row>
    <row r="15" spans="2:4">
      <c r="D15" s="18"/>
    </row>
  </sheetData>
  <protectedRanges>
    <protectedRange sqref="C3" name="Range1"/>
  </protectedRanges>
  <conditionalFormatting sqref="C4:C6">
    <cfRule type="expression" dxfId="2"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sheetData>
    <row r="1" spans="1:1">
      <c r="A1" t="s">
        <v>136</v>
      </c>
    </row>
    <row r="2" spans="1:1">
      <c r="A2"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D7EAB-8506-4B56-BC0A-628B4B30040C}"/>
</file>

<file path=customXml/itemProps2.xml><?xml version="1.0" encoding="utf-8"?>
<ds:datastoreItem xmlns:ds="http://schemas.openxmlformats.org/officeDocument/2006/customXml" ds:itemID="{931776C5-68C6-403A-AB09-717387BE9A41}"/>
</file>

<file path=customXml/itemProps3.xml><?xml version="1.0" encoding="utf-8"?>
<ds:datastoreItem xmlns:ds="http://schemas.openxmlformats.org/officeDocument/2006/customXml" ds:itemID="{C76CE6D0-ACEB-4859-9E62-57190C028EDE}"/>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Morgan Stelly</cp:lastModifiedBy>
  <cp:revision/>
  <dcterms:created xsi:type="dcterms:W3CDTF">2012-01-26T19:32:49Z</dcterms:created>
  <dcterms:modified xsi:type="dcterms:W3CDTF">2025-08-27T19:10:24Z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