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udget and Planning\BP\Techfee\Website Forms &amp; Pages\Approvals\"/>
    </mc:Choice>
  </mc:AlternateContent>
  <bookViews>
    <workbookView xWindow="0" yWindow="0" windowWidth="15360" windowHeight="7755"/>
  </bookViews>
  <sheets>
    <sheet name="A" sheetId="1" r:id="rId1"/>
  </sheets>
  <definedNames>
    <definedName name="_xlnm.Print_Area" localSheetId="0">A!$A$1:$G$108</definedName>
    <definedName name="_xlnm.Print_Area">A!$A$1:$G$108</definedName>
  </definedNames>
  <calcPr calcId="152511"/>
</workbook>
</file>

<file path=xl/calcChain.xml><?xml version="1.0" encoding="utf-8"?>
<calcChain xmlns="http://schemas.openxmlformats.org/spreadsheetml/2006/main">
  <c r="E85" i="1" l="1"/>
  <c r="G92" i="1"/>
  <c r="E90" i="1"/>
  <c r="G29" i="1"/>
  <c r="G37" i="1"/>
  <c r="G99" i="1"/>
  <c r="G101" i="1"/>
</calcChain>
</file>

<file path=xl/sharedStrings.xml><?xml version="1.0" encoding="utf-8"?>
<sst xmlns="http://schemas.openxmlformats.org/spreadsheetml/2006/main" count="130" uniqueCount="126">
  <si>
    <t>Louisiana State University</t>
  </si>
  <si>
    <t>Student Technology Fee</t>
  </si>
  <si>
    <t>Project Description</t>
  </si>
  <si>
    <t>PUBLIC ACCESS (OBJ 1.1)</t>
  </si>
  <si>
    <t>Maintenance</t>
  </si>
  <si>
    <t>Security Monitoring</t>
  </si>
  <si>
    <t>Node Charges</t>
  </si>
  <si>
    <t>Wireless Node Charges</t>
  </si>
  <si>
    <t>Public Access Total</t>
  </si>
  <si>
    <t>GENERAL CLASSROOM (OBJ 1.4)</t>
  </si>
  <si>
    <t>General Classroom Total</t>
  </si>
  <si>
    <t>STUDENT INSTRUCTIONAL PROGRAMS (OBJ 2.1)</t>
  </si>
  <si>
    <t>Instructional Support for Multimedia Classrooms</t>
  </si>
  <si>
    <t>Computing Services Student Workers</t>
  </si>
  <si>
    <t>Student Instructional Programs Total</t>
  </si>
  <si>
    <t>Approved Total</t>
  </si>
  <si>
    <t>Indicates Recurring Accounts</t>
  </si>
  <si>
    <t>Account</t>
  </si>
  <si>
    <t>184-95-2017</t>
  </si>
  <si>
    <t>184-95-2032</t>
  </si>
  <si>
    <t>184-95-2047</t>
  </si>
  <si>
    <t>184-95-2048</t>
  </si>
  <si>
    <t>184-95-2089</t>
  </si>
  <si>
    <t>184-95-2008</t>
  </si>
  <si>
    <t>Dollars</t>
  </si>
  <si>
    <t>Online Support Environment Student Workers</t>
  </si>
  <si>
    <t>184-95-2088</t>
  </si>
  <si>
    <t>184-95-2090</t>
  </si>
  <si>
    <t>184-95-2091</t>
  </si>
  <si>
    <t>Cable News Feed</t>
  </si>
  <si>
    <t>Communications (Telephone)</t>
  </si>
  <si>
    <t>Software (Concurrent)</t>
  </si>
  <si>
    <t>184-95-2009</t>
  </si>
  <si>
    <t>184-95-2010</t>
  </si>
  <si>
    <t>184-92-2000</t>
  </si>
  <si>
    <t>184-92-2001</t>
  </si>
  <si>
    <t>184-95-2024</t>
  </si>
  <si>
    <t>Tigerbytes II (Webhosting Maintenance)</t>
  </si>
  <si>
    <t>Microsoft Software Licensing Agreement (Campus-Wide Software)</t>
  </si>
  <si>
    <t>Multimedia Classroom (MMC) Supplies, Service, Support &amp; Security</t>
  </si>
  <si>
    <t>Retrofitted Classrooms</t>
  </si>
  <si>
    <t>Discipline Specific Equipment Total</t>
  </si>
  <si>
    <t>DISCIPLINE SPECIFIC EQUIPMENT (OBJ 1.5)</t>
  </si>
  <si>
    <t>FY 2015-2016 - Project Approval List</t>
  </si>
  <si>
    <t>Life-Cycle Computer Upgrades FY 2015-2016</t>
  </si>
  <si>
    <t>Marketing &amp; Communications FY 2015-2016</t>
  </si>
  <si>
    <t>** Carry forward from FY 14-15 encumbrance and balance</t>
  </si>
  <si>
    <t>184-92-2012</t>
  </si>
  <si>
    <t>184-95-2011</t>
  </si>
  <si>
    <t>184-95-2012</t>
  </si>
  <si>
    <t>START Adoption for ITS</t>
  </si>
  <si>
    <t>START Adoption for CxC</t>
  </si>
  <si>
    <t>Lynda Training Subscription</t>
  </si>
  <si>
    <t>Life Cycle Gear-to-Geaux Upgrades FY 2015-2016</t>
  </si>
  <si>
    <t>Server Life Cycle Replacements FY 2015-2016</t>
  </si>
  <si>
    <t>Portable and Reserve/Support Equipment</t>
  </si>
  <si>
    <t>Total FY 16 Funds</t>
  </si>
  <si>
    <t>Computer Based Testing Lab (Himes) FY 2014-2015</t>
  </si>
  <si>
    <t>184-95-2002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</si>
  <si>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Science</t>
    </r>
  </si>
  <si>
    <t>Now I See It: Visual Technology and Its Role in Science</t>
  </si>
  <si>
    <t>115-99-2001</t>
  </si>
  <si>
    <t>**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</si>
  <si>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Center for Academic Success</t>
    </r>
  </si>
  <si>
    <t>Innovative Technology to Enhance Student Learning &amp; Retention</t>
  </si>
  <si>
    <t>180-07-2011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</si>
  <si>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Art &amp; Design</t>
    </r>
  </si>
  <si>
    <t>CoAD Fabrication Factory &amp; 21st Century Studios</t>
  </si>
  <si>
    <t>130-01-2001</t>
  </si>
  <si>
    <t>184-95-2001</t>
  </si>
  <si>
    <t>184-95-2007</t>
  </si>
  <si>
    <t>184-95-2013</t>
  </si>
  <si>
    <t>184-95-2014</t>
  </si>
  <si>
    <t>184-92-2013</t>
  </si>
  <si>
    <t>Computer Based Testing Lab (Himes) FY 2015-2016</t>
  </si>
  <si>
    <t>184-95-2018</t>
  </si>
  <si>
    <t>Wireless Expansion FY 2015-2016</t>
  </si>
  <si>
    <t>184-95-2019</t>
  </si>
  <si>
    <t>Discipline Specific Equipment Subtotal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</si>
  <si>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Veterinary Medicine</t>
    </r>
  </si>
  <si>
    <t>Student Use Technology</t>
  </si>
  <si>
    <t>166-99-2023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</si>
  <si>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Business Administration</t>
    </r>
  </si>
  <si>
    <t>Research/Classroom Support Computer Labs</t>
  </si>
  <si>
    <t>113-99-2001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</si>
  <si>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LSU Libraries</t>
    </r>
  </si>
  <si>
    <t>Equipment for LSU Libraries Digital Scholarship Lab</t>
  </si>
  <si>
    <t>175-01-2001</t>
  </si>
  <si>
    <t>IndieGeauxGeaux</t>
  </si>
  <si>
    <t>130-01-2002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</si>
  <si>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Agriculture</t>
    </r>
  </si>
  <si>
    <t>College of Agriculture Microscopes</t>
  </si>
  <si>
    <t>101-99-2001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</si>
  <si>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Humanities &amp; Social Sciences</t>
    </r>
  </si>
  <si>
    <t>Enhancement of Computer Labs</t>
  </si>
  <si>
    <t>107-80-2001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</si>
  <si>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Music &amp; Dramatic Arts</t>
    </r>
  </si>
  <si>
    <t>Digital Lighting &amp; Video Projection</t>
  </si>
  <si>
    <t>151-20-2002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</si>
  <si>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Engineering</t>
    </r>
  </si>
  <si>
    <t>Mechatronics &amp; Robotics Infrastructure</t>
  </si>
  <si>
    <t>127-99-2003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</si>
  <si>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School of Mass Communication</t>
    </r>
  </si>
  <si>
    <t>Multi-media Classroom Upgrade</t>
  </si>
  <si>
    <t>154-05-2001</t>
  </si>
  <si>
    <t>SMARTHINKING</t>
  </si>
  <si>
    <t>180-07-2005</t>
  </si>
  <si>
    <t>As of 12/7/15</t>
  </si>
  <si>
    <t>Seeing is Believing: Acquisition of a Cathodoluminescence System</t>
  </si>
  <si>
    <t>115-40-2001</t>
  </si>
  <si>
    <t>127-05-2001</t>
  </si>
  <si>
    <t>Hardware for CAD &amp; Simulation</t>
  </si>
  <si>
    <t>Teaching Lab for Imaging &amp; Computational Discussion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</si>
  <si>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Honors College</t>
    </r>
  </si>
  <si>
    <t>140-01-2001</t>
  </si>
  <si>
    <t>Virtual Desktop Infrastructure Upgrade</t>
  </si>
  <si>
    <t>127-10-2001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</si>
  <si>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Disability Services</t>
    </r>
  </si>
  <si>
    <t>Video Captioning</t>
  </si>
  <si>
    <t>180-70-2001</t>
  </si>
  <si>
    <t>Digital Learning Enhancement</t>
  </si>
  <si>
    <t>101-25-2001</t>
  </si>
  <si>
    <t>3D Math Lab for Undergraduate Students</t>
  </si>
  <si>
    <t>115-60-2002</t>
  </si>
  <si>
    <t>CAVE for Millennial Learners</t>
  </si>
  <si>
    <t>127-30-2001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</si>
</sst>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"/>
  </numFmts>
  <fonts count="8" x14ac:knownFonts="1">
    <font>
      <sz val="12"/>
      <name val="Arial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NumberFormat="1" applyFont="1" applyAlignment="1"/>
    <xf numFmtId="164" fontId="2" fillId="0" borderId="0" xfId="0" applyNumberFormat="1" applyFont="1" applyAlignment="1"/>
    <xf numFmtId="164" fontId="3" fillId="0" borderId="0" xfId="0" applyNumberFormat="1" applyFont="1" applyAlignment="1"/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Continuous"/>
    </xf>
    <xf numFmtId="164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164" fontId="3" fillId="2" borderId="0" xfId="0" applyNumberFormat="1" applyFont="1" applyFill="1" applyAlignment="1"/>
    <xf numFmtId="0" fontId="3" fillId="3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2" borderId="0" xfId="0" applyNumberFormat="1" applyFont="1" applyFill="1" applyAlignment="1">
      <alignment horizontal="center"/>
    </xf>
    <xf numFmtId="0" fontId="3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164" fontId="3" fillId="2" borderId="0" xfId="0" applyNumberFormat="1" applyFont="1" applyFill="1" applyAlignment="1">
      <alignment horizontal="center"/>
    </xf>
    <xf numFmtId="164" fontId="6" fillId="0" borderId="0" xfId="0" applyNumberFormat="1" applyFont="1" applyAlignment="1"/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3" borderId="0" xfId="0" applyNumberFormat="1" applyFont="1" applyFill="1" applyAlignme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/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/>
    <xf numFmtId="0" fontId="3" fillId="4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left"/>
    </xf>
    <xf numFmtId="164" fontId="6" fillId="5" borderId="0" xfId="0" applyNumberFormat="1" applyFont="1" applyFill="1" applyAlignment="1"/>
    <xf numFmtId="0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/>
    <xf numFmtId="0" fontId="3" fillId="0" borderId="1" xfId="0" applyNumberFormat="1" applyFont="1" applyBorder="1"/>
    <xf numFmtId="0" fontId="3" fillId="0" borderId="0" xfId="0" applyNumberFormat="1" applyFont="1" applyBorder="1"/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/>
    <xf numFmtId="164" fontId="3" fillId="0" borderId="2" xfId="0" applyNumberFormat="1" applyFont="1" applyFill="1" applyBorder="1" applyAlignment="1"/>
    <xf numFmtId="0" fontId="3" fillId="0" borderId="0" xfId="0" applyNumberFormat="1" applyFont="1" applyAlignment="1">
      <alignment horizontal="left"/>
    </xf>
    <xf numFmtId="164" fontId="6" fillId="0" borderId="0" xfId="0" applyNumberFormat="1" applyFont="1" applyFill="1" applyAlignment="1"/>
    <xf numFmtId="164" fontId="3" fillId="0" borderId="0" xfId="0" applyNumberFormat="1" applyFont="1" applyFill="1" applyBorder="1" applyAlignment="1">
      <alignment horizontal="right"/>
    </xf>
    <xf numFmtId="0" fontId="4" fillId="0" borderId="0" xfId="0" applyNumberFormat="1" applyFont="1" applyAlignment="1">
      <alignment horizontal="left"/>
    </xf>
    <xf numFmtId="0" fontId="4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109"/>
  <sheetViews>
    <sheetView showGridLines="0" tabSelected="1" view="pageBreakPreview" topLeftCell="A63" zoomScale="87" zoomScaleNormal="87" zoomScaleSheetLayoutView="87" workbookViewId="0">
      <selection activeCell="E44" sqref="E44"/>
    </sheetView>
  </sheetViews>
  <sheetFormatPr defaultColWidth="9.6640625" defaultRowHeight="15" x14ac:dyDescent="0.2"/>
  <cols>
    <col min="1" max="1" width="48.88671875" style="3" customWidth="1"/>
    <col min="2" max="2" width="2.6640625" style="3" customWidth="1"/>
    <col min="3" max="3" width="10" style="4" bestFit="1" customWidth="1"/>
    <col min="4" max="4" width="2.6640625" style="3" customWidth="1"/>
    <col min="5" max="5" width="8.77734375" style="3" bestFit="1" customWidth="1"/>
    <col min="6" max="6" width="3.6640625" style="3" customWidth="1"/>
    <col min="7" max="7" width="13.6640625" style="5" bestFit="1" customWidth="1"/>
    <col min="8" max="8" width="12.6640625" style="3" customWidth="1"/>
    <col min="9" max="9" width="6.6640625" style="3" customWidth="1"/>
    <col min="10" max="10" width="2.6640625" style="3" customWidth="1"/>
    <col min="11" max="11" width="6.6640625" style="3" customWidth="1"/>
    <col min="12" max="12" width="1.6640625" style="3" customWidth="1"/>
    <col min="13" max="13" width="11.6640625" style="3" customWidth="1"/>
    <col min="14" max="14" width="1.6640625" style="3" customWidth="1"/>
    <col min="15" max="15" width="5.6640625" style="3" customWidth="1"/>
    <col min="16" max="16" width="1.6640625" style="3" customWidth="1"/>
    <col min="17" max="17" width="5.6640625" style="3" customWidth="1"/>
    <col min="18" max="18" width="1.6640625" style="3" customWidth="1"/>
    <col min="19" max="19" width="5.6640625" style="3" customWidth="1"/>
    <col min="20" max="20" width="1.6640625" style="3" customWidth="1"/>
    <col min="21" max="21" width="5.6640625" style="3" customWidth="1"/>
    <col min="22" max="22" width="1.6640625" style="3" customWidth="1"/>
    <col min="23" max="23" width="5.6640625" style="3" customWidth="1"/>
    <col min="24" max="24" width="1.6640625" style="3" customWidth="1"/>
    <col min="25" max="25" width="5.6640625" style="3" customWidth="1"/>
    <col min="26" max="26" width="1.6640625" style="3" customWidth="1"/>
    <col min="27" max="27" width="5.6640625" style="3" customWidth="1"/>
    <col min="28" max="28" width="1.6640625" style="3" customWidth="1"/>
    <col min="29" max="29" width="5.6640625" style="3" customWidth="1"/>
    <col min="30" max="30" width="1.6640625" style="3" customWidth="1"/>
    <col min="31" max="31" width="5.6640625" style="3" customWidth="1"/>
    <col min="32" max="32" width="1.6640625" style="3" customWidth="1"/>
    <col min="33" max="35" width="5.6640625" style="3" customWidth="1"/>
    <col min="36" max="252" width="9.6640625" style="3" customWidth="1"/>
    <col min="253" max="16384" width="9.6640625" style="1"/>
  </cols>
  <sheetData>
    <row r="1" spans="1:32" x14ac:dyDescent="0.2">
      <c r="A1" s="2" t="s">
        <v>0</v>
      </c>
    </row>
    <row r="2" spans="1:32" x14ac:dyDescent="0.2">
      <c r="A2" s="2" t="s">
        <v>1</v>
      </c>
    </row>
    <row r="3" spans="1:32" x14ac:dyDescent="0.2">
      <c r="A3" s="2" t="s">
        <v>43</v>
      </c>
    </row>
    <row r="4" spans="1:32" x14ac:dyDescent="0.2">
      <c r="A4" s="2" t="s">
        <v>107</v>
      </c>
      <c r="E4" s="6"/>
      <c r="F4" s="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x14ac:dyDescent="0.2">
      <c r="A5" s="2"/>
      <c r="E5" s="6"/>
      <c r="F5" s="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x14ac:dyDescent="0.2">
      <c r="A6" s="6" t="s">
        <v>2</v>
      </c>
      <c r="C6" s="4" t="s">
        <v>17</v>
      </c>
      <c r="E6" s="6" t="s">
        <v>24</v>
      </c>
      <c r="G6" s="6" t="s">
        <v>56</v>
      </c>
      <c r="I6" s="27"/>
      <c r="J6" s="28"/>
      <c r="K6" s="27"/>
      <c r="L6" s="28"/>
      <c r="M6" s="27"/>
    </row>
    <row r="7" spans="1:32" x14ac:dyDescent="0.2">
      <c r="A7" s="8"/>
      <c r="C7" s="9"/>
      <c r="D7" s="6"/>
      <c r="E7" s="8"/>
      <c r="F7" s="6"/>
      <c r="G7" s="10"/>
      <c r="H7" s="6"/>
      <c r="I7" s="27"/>
      <c r="J7" s="6"/>
      <c r="K7" s="27"/>
      <c r="L7" s="6"/>
      <c r="M7" s="27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2">
      <c r="A8" s="11" t="s">
        <v>3</v>
      </c>
      <c r="D8" s="6"/>
      <c r="E8" s="6"/>
      <c r="F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14" t="s">
        <v>37</v>
      </c>
      <c r="C9" s="13" t="s">
        <v>36</v>
      </c>
      <c r="D9" s="6"/>
      <c r="E9" s="38">
        <v>46000</v>
      </c>
      <c r="F9" s="6"/>
      <c r="H9" s="3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">
      <c r="A10" s="12" t="s">
        <v>31</v>
      </c>
      <c r="C10" s="13" t="s">
        <v>18</v>
      </c>
      <c r="D10" s="6"/>
      <c r="E10" s="38">
        <v>159450</v>
      </c>
      <c r="F10" s="6"/>
      <c r="G10" s="7"/>
      <c r="H10" s="3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">
      <c r="A11" s="14" t="s">
        <v>4</v>
      </c>
      <c r="C11" s="13" t="s">
        <v>19</v>
      </c>
      <c r="D11" s="6"/>
      <c r="E11" s="38">
        <v>27000</v>
      </c>
      <c r="F11" s="6"/>
      <c r="H11" s="33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">
      <c r="A12" s="15" t="s">
        <v>5</v>
      </c>
      <c r="C12" s="13" t="s">
        <v>20</v>
      </c>
      <c r="D12" s="6"/>
      <c r="E12" s="38">
        <v>3500</v>
      </c>
      <c r="F12" s="6"/>
      <c r="H12" s="33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2">
      <c r="A13" s="15" t="s">
        <v>30</v>
      </c>
      <c r="C13" s="13" t="s">
        <v>21</v>
      </c>
      <c r="D13" s="6"/>
      <c r="E13" s="38">
        <v>48000</v>
      </c>
      <c r="F13" s="6"/>
      <c r="H13" s="33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x14ac:dyDescent="0.2">
      <c r="A14" s="12" t="s">
        <v>6</v>
      </c>
      <c r="C14" s="13" t="s">
        <v>22</v>
      </c>
      <c r="D14" s="6"/>
      <c r="E14" s="38">
        <v>259256</v>
      </c>
      <c r="F14" s="6"/>
      <c r="H14" s="33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x14ac:dyDescent="0.2">
      <c r="A15" s="12" t="s">
        <v>7</v>
      </c>
      <c r="C15" s="13" t="s">
        <v>26</v>
      </c>
      <c r="D15" s="6"/>
      <c r="E15" s="38">
        <v>147960</v>
      </c>
      <c r="F15" s="6"/>
      <c r="H15" s="33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x14ac:dyDescent="0.2">
      <c r="A16" s="17" t="s">
        <v>38</v>
      </c>
      <c r="B16" s="17"/>
      <c r="C16" s="13" t="s">
        <v>27</v>
      </c>
      <c r="D16" s="17"/>
      <c r="E16" s="38">
        <v>988000</v>
      </c>
      <c r="F16" s="6"/>
      <c r="H16" s="33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 x14ac:dyDescent="0.2">
      <c r="A17" s="17" t="s">
        <v>50</v>
      </c>
      <c r="B17" s="17"/>
      <c r="C17" s="13" t="s">
        <v>32</v>
      </c>
      <c r="D17" s="17"/>
      <c r="E17" s="38">
        <v>20000</v>
      </c>
      <c r="F17" s="6"/>
      <c r="H17" s="33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 x14ac:dyDescent="0.2">
      <c r="A18" s="17" t="s">
        <v>51</v>
      </c>
      <c r="B18" s="17"/>
      <c r="C18" s="13" t="s">
        <v>69</v>
      </c>
      <c r="D18" s="17"/>
      <c r="E18" s="38">
        <v>20000</v>
      </c>
      <c r="F18" s="6"/>
      <c r="H18" s="33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x14ac:dyDescent="0.2">
      <c r="A19" s="17" t="s">
        <v>52</v>
      </c>
      <c r="B19" s="17"/>
      <c r="C19" s="13" t="s">
        <v>70</v>
      </c>
      <c r="D19" s="17"/>
      <c r="E19" s="38">
        <v>100000</v>
      </c>
      <c r="F19" s="6"/>
      <c r="H19" s="33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2" x14ac:dyDescent="0.2">
      <c r="A20" s="17" t="s">
        <v>29</v>
      </c>
      <c r="B20" s="17"/>
      <c r="C20" s="29" t="s">
        <v>33</v>
      </c>
      <c r="D20" s="17"/>
      <c r="E20" s="38">
        <v>1200</v>
      </c>
      <c r="F20" s="6"/>
      <c r="H20" s="33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32" x14ac:dyDescent="0.2">
      <c r="A21" s="17" t="s">
        <v>44</v>
      </c>
      <c r="B21" s="17"/>
      <c r="C21" s="32" t="s">
        <v>48</v>
      </c>
      <c r="D21" s="17"/>
      <c r="E21" s="38">
        <v>246700</v>
      </c>
      <c r="F21" s="6"/>
      <c r="H21" s="33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x14ac:dyDescent="0.2">
      <c r="A22" s="17" t="s">
        <v>45</v>
      </c>
      <c r="B22" s="17"/>
      <c r="C22" s="32" t="s">
        <v>49</v>
      </c>
      <c r="D22" s="17"/>
      <c r="E22" s="38">
        <v>20000</v>
      </c>
      <c r="F22" s="6"/>
      <c r="H22" s="33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 x14ac:dyDescent="0.2">
      <c r="A23" s="17" t="s">
        <v>53</v>
      </c>
      <c r="B23" s="17"/>
      <c r="C23" s="32" t="s">
        <v>71</v>
      </c>
      <c r="D23" s="17"/>
      <c r="E23" s="38">
        <v>32000</v>
      </c>
      <c r="F23" s="6"/>
      <c r="H23" s="33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 x14ac:dyDescent="0.2">
      <c r="A24" s="17" t="s">
        <v>54</v>
      </c>
      <c r="B24" s="17"/>
      <c r="C24" s="32" t="s">
        <v>72</v>
      </c>
      <c r="D24" s="17"/>
      <c r="E24" s="38">
        <v>72000</v>
      </c>
      <c r="F24" s="6"/>
      <c r="H24" s="33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 x14ac:dyDescent="0.2">
      <c r="A25" s="17" t="s">
        <v>74</v>
      </c>
      <c r="B25" s="17"/>
      <c r="C25" s="32" t="s">
        <v>75</v>
      </c>
      <c r="D25" s="17"/>
      <c r="E25" s="38">
        <v>185843</v>
      </c>
      <c r="F25" s="6"/>
      <c r="H25" s="33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 x14ac:dyDescent="0.2">
      <c r="A26" s="17" t="s">
        <v>57</v>
      </c>
      <c r="B26" s="17"/>
      <c r="C26" s="32" t="s">
        <v>58</v>
      </c>
      <c r="D26" s="17"/>
      <c r="E26" s="38">
        <v>11604</v>
      </c>
      <c r="F26" s="6" t="s">
        <v>62</v>
      </c>
      <c r="H26" s="33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2" x14ac:dyDescent="0.2">
      <c r="A27" s="17" t="s">
        <v>76</v>
      </c>
      <c r="B27" s="17"/>
      <c r="C27" s="32" t="s">
        <v>77</v>
      </c>
      <c r="D27" s="17"/>
      <c r="E27" s="38">
        <v>280683</v>
      </c>
      <c r="F27" s="6"/>
      <c r="H27" s="33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32" x14ac:dyDescent="0.2">
      <c r="A28" s="14"/>
      <c r="C28" s="32"/>
      <c r="D28" s="6"/>
      <c r="E28" s="38"/>
      <c r="F28" s="6"/>
      <c r="H28" s="33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2" x14ac:dyDescent="0.2">
      <c r="A29" s="18" t="s">
        <v>8</v>
      </c>
      <c r="D29" s="6"/>
      <c r="E29" s="10"/>
      <c r="F29" s="6"/>
      <c r="G29" s="19">
        <f>SUM(E9:E28)</f>
        <v>2669196</v>
      </c>
      <c r="H29" s="33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 x14ac:dyDescent="0.2">
      <c r="A30" s="17"/>
      <c r="D30" s="6"/>
      <c r="E30" s="5"/>
      <c r="F30" s="6"/>
      <c r="H30" s="34"/>
      <c r="I30" s="7"/>
      <c r="J30" s="7"/>
      <c r="K30" s="7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spans="1:32" x14ac:dyDescent="0.2">
      <c r="A31" s="14"/>
      <c r="D31" s="6"/>
      <c r="E31" s="5"/>
      <c r="F31" s="6"/>
      <c r="G31" s="19"/>
      <c r="H31" s="33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1:32" x14ac:dyDescent="0.2">
      <c r="A32" s="11" t="s">
        <v>9</v>
      </c>
      <c r="D32" s="6"/>
      <c r="E32" s="5"/>
      <c r="F32" s="6"/>
      <c r="H32" s="33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252" x14ac:dyDescent="0.2">
      <c r="A33" s="12" t="s">
        <v>39</v>
      </c>
      <c r="C33" s="13" t="s">
        <v>34</v>
      </c>
      <c r="D33" s="6"/>
      <c r="E33" s="38">
        <v>115375</v>
      </c>
      <c r="F33" s="6"/>
      <c r="H33" s="33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252" x14ac:dyDescent="0.2">
      <c r="A34" s="12" t="s">
        <v>40</v>
      </c>
      <c r="C34" s="32" t="s">
        <v>47</v>
      </c>
      <c r="D34" s="6"/>
      <c r="E34" s="38">
        <v>184400</v>
      </c>
      <c r="F34" s="6"/>
      <c r="H34" s="33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252" x14ac:dyDescent="0.2">
      <c r="A35" s="12" t="s">
        <v>55</v>
      </c>
      <c r="C35" s="32" t="s">
        <v>73</v>
      </c>
      <c r="D35" s="6"/>
      <c r="E35" s="38">
        <v>54800</v>
      </c>
      <c r="F35" s="6"/>
      <c r="H35" s="33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spans="1:252" x14ac:dyDescent="0.2">
      <c r="A36" s="17"/>
      <c r="B36" s="17"/>
      <c r="D36" s="6"/>
      <c r="E36" s="38"/>
      <c r="F36" s="6"/>
      <c r="G36" s="7"/>
      <c r="H36" s="33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252" x14ac:dyDescent="0.2">
      <c r="A37" s="18" t="s">
        <v>10</v>
      </c>
      <c r="B37" s="17"/>
      <c r="C37" s="17"/>
      <c r="D37" s="17"/>
      <c r="E37" s="36"/>
      <c r="F37" s="6"/>
      <c r="G37" s="19">
        <f>SUM(E33:E36)</f>
        <v>354575</v>
      </c>
      <c r="H37" s="33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252" x14ac:dyDescent="0.2">
      <c r="A38" s="18"/>
      <c r="B38" s="17"/>
      <c r="C38" s="17"/>
      <c r="D38" s="17"/>
      <c r="E38" s="37"/>
      <c r="F38" s="17"/>
      <c r="G38" s="19"/>
      <c r="H38" s="5"/>
      <c r="I38" s="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</row>
    <row r="39" spans="1:252" x14ac:dyDescent="0.2">
      <c r="A39" s="11" t="s">
        <v>42</v>
      </c>
      <c r="B39" s="17"/>
      <c r="C39" s="17"/>
      <c r="D39" s="17"/>
      <c r="E39" s="37"/>
      <c r="F39" s="17"/>
      <c r="G39" s="19"/>
      <c r="H39" s="5"/>
      <c r="I39" s="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</row>
    <row r="40" spans="1:252" x14ac:dyDescent="0.2">
      <c r="A40" s="18"/>
      <c r="B40" s="17"/>
      <c r="C40" s="17"/>
      <c r="D40" s="17"/>
      <c r="E40" s="37"/>
      <c r="F40" s="17"/>
      <c r="G40" s="19"/>
      <c r="H40" s="5"/>
      <c r="I40" s="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</row>
    <row r="41" spans="1:252" x14ac:dyDescent="0.2">
      <c r="A41" s="44" t="s">
        <v>90</v>
      </c>
      <c r="B41" s="17"/>
      <c r="C41" s="17"/>
      <c r="D41" s="17"/>
      <c r="E41" s="37"/>
      <c r="F41" s="17"/>
      <c r="G41" s="19"/>
      <c r="H41" s="5"/>
      <c r="I41" s="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</row>
    <row r="42" spans="1:252" x14ac:dyDescent="0.2">
      <c r="A42" s="41" t="s">
        <v>120</v>
      </c>
      <c r="B42" s="17"/>
      <c r="C42" s="17" t="s">
        <v>121</v>
      </c>
      <c r="D42" s="17"/>
      <c r="E42" s="38">
        <v>33100</v>
      </c>
      <c r="F42" s="17"/>
      <c r="G42" s="19"/>
      <c r="H42" s="5"/>
      <c r="I42" s="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</row>
    <row r="43" spans="1:252" x14ac:dyDescent="0.2">
      <c r="A43" s="41" t="s">
        <v>91</v>
      </c>
      <c r="B43" s="17"/>
      <c r="C43" s="17" t="s">
        <v>92</v>
      </c>
      <c r="D43" s="17"/>
      <c r="E43" s="38">
        <v>82528</v>
      </c>
      <c r="F43" s="17"/>
      <c r="G43" s="19"/>
      <c r="H43" s="5"/>
      <c r="I43" s="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</row>
    <row r="44" spans="1:252" x14ac:dyDescent="0.2">
      <c r="A44" s="18"/>
      <c r="B44" s="17"/>
      <c r="C44" s="17"/>
      <c r="D44" s="17"/>
      <c r="E44" s="38"/>
      <c r="F44" s="17"/>
      <c r="G44" s="19"/>
      <c r="H44" s="5"/>
      <c r="I44" s="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</row>
    <row r="45" spans="1:252" x14ac:dyDescent="0.2">
      <c r="A45" s="44" t="s">
        <v>93</v>
      </c>
      <c r="B45" s="17"/>
      <c r="C45" s="17"/>
      <c r="D45" s="17"/>
      <c r="E45" s="38"/>
      <c r="F45" s="17"/>
      <c r="G45" s="19"/>
      <c r="H45" s="5"/>
      <c r="I45" s="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</row>
    <row r="46" spans="1:252" x14ac:dyDescent="0.2">
      <c r="A46" s="41" t="s">
        <v>94</v>
      </c>
      <c r="B46" s="17"/>
      <c r="C46" s="17" t="s">
        <v>95</v>
      </c>
      <c r="D46" s="17"/>
      <c r="E46" s="38">
        <v>20064</v>
      </c>
      <c r="F46" s="17"/>
      <c r="G46" s="19"/>
      <c r="H46" s="5"/>
      <c r="I46" s="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</row>
    <row r="47" spans="1:252" x14ac:dyDescent="0.2">
      <c r="A47" s="18"/>
      <c r="B47" s="17"/>
      <c r="C47" s="17"/>
      <c r="D47" s="17"/>
      <c r="E47" s="38"/>
      <c r="F47" s="17"/>
      <c r="G47" s="19"/>
      <c r="H47" s="5"/>
      <c r="I47" s="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</row>
    <row r="48" spans="1:252" x14ac:dyDescent="0.2">
      <c r="A48" s="44" t="s">
        <v>82</v>
      </c>
      <c r="B48" s="17"/>
      <c r="C48" s="17"/>
      <c r="D48" s="17"/>
      <c r="E48" s="38"/>
      <c r="F48" s="17"/>
      <c r="G48" s="19"/>
      <c r="H48" s="5"/>
      <c r="I48" s="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</row>
    <row r="49" spans="1:252" x14ac:dyDescent="0.2">
      <c r="A49" s="41" t="s">
        <v>83</v>
      </c>
      <c r="B49" s="17"/>
      <c r="C49" s="17" t="s">
        <v>84</v>
      </c>
      <c r="D49" s="17"/>
      <c r="E49" s="38">
        <v>43781</v>
      </c>
      <c r="F49" s="17"/>
      <c r="G49" s="19"/>
      <c r="H49" s="5"/>
      <c r="I49" s="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</row>
    <row r="50" spans="1:252" x14ac:dyDescent="0.2">
      <c r="A50" s="18"/>
      <c r="B50" s="17"/>
      <c r="C50" s="17"/>
      <c r="D50" s="17"/>
      <c r="E50" s="38"/>
      <c r="F50" s="17"/>
      <c r="G50" s="19"/>
      <c r="H50" s="5"/>
      <c r="I50" s="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</row>
    <row r="51" spans="1:252" x14ac:dyDescent="0.2">
      <c r="A51" s="44" t="s">
        <v>59</v>
      </c>
      <c r="B51" s="17"/>
      <c r="C51" s="17"/>
      <c r="D51" s="17"/>
      <c r="E51" s="38"/>
      <c r="F51" s="17"/>
      <c r="G51" s="19"/>
      <c r="H51" s="5"/>
      <c r="I51" s="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</row>
    <row r="52" spans="1:252" x14ac:dyDescent="0.2">
      <c r="A52" s="41" t="s">
        <v>108</v>
      </c>
      <c r="B52" s="17"/>
      <c r="C52" s="17" t="s">
        <v>109</v>
      </c>
      <c r="D52" s="17"/>
      <c r="E52" s="38">
        <v>49925</v>
      </c>
      <c r="F52" s="17"/>
      <c r="G52" s="19"/>
      <c r="H52" s="5"/>
      <c r="I52" s="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</row>
    <row r="53" spans="1:252" x14ac:dyDescent="0.2">
      <c r="A53" s="41" t="s">
        <v>122</v>
      </c>
      <c r="B53" s="17"/>
      <c r="C53" s="17" t="s">
        <v>123</v>
      </c>
      <c r="D53" s="17"/>
      <c r="E53" s="38">
        <v>25470</v>
      </c>
      <c r="F53" s="17"/>
      <c r="G53" s="19"/>
      <c r="H53" s="5"/>
      <c r="I53" s="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</row>
    <row r="54" spans="1:252" x14ac:dyDescent="0.2">
      <c r="A54" s="41" t="s">
        <v>60</v>
      </c>
      <c r="B54" s="17"/>
      <c r="C54" s="17" t="s">
        <v>61</v>
      </c>
      <c r="D54" s="17"/>
      <c r="E54" s="38">
        <v>2783</v>
      </c>
      <c r="F54" s="17" t="s">
        <v>62</v>
      </c>
      <c r="G54" s="19"/>
      <c r="H54" s="5"/>
      <c r="I54" s="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</row>
    <row r="55" spans="1:252" x14ac:dyDescent="0.2">
      <c r="A55" s="18"/>
      <c r="B55" s="17"/>
      <c r="C55" s="17"/>
      <c r="D55" s="17"/>
      <c r="E55" s="38"/>
      <c r="F55" s="17"/>
      <c r="G55" s="19"/>
      <c r="H55" s="5"/>
      <c r="I55" s="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</row>
    <row r="56" spans="1:252" x14ac:dyDescent="0.2">
      <c r="A56" s="44" t="s">
        <v>99</v>
      </c>
      <c r="B56" s="17"/>
      <c r="C56" s="17"/>
      <c r="D56" s="17"/>
      <c r="E56" s="38"/>
      <c r="F56" s="17"/>
      <c r="G56" s="19"/>
      <c r="H56" s="5"/>
      <c r="I56" s="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</row>
    <row r="57" spans="1:252" x14ac:dyDescent="0.2">
      <c r="A57" s="41" t="s">
        <v>111</v>
      </c>
      <c r="B57" s="17"/>
      <c r="C57" s="17" t="s">
        <v>110</v>
      </c>
      <c r="D57" s="17"/>
      <c r="E57" s="38">
        <v>45273</v>
      </c>
      <c r="F57" s="17"/>
      <c r="G57" s="19"/>
      <c r="H57" s="5"/>
      <c r="I57" s="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</row>
    <row r="58" spans="1:252" x14ac:dyDescent="0.2">
      <c r="A58" s="41" t="s">
        <v>115</v>
      </c>
      <c r="B58" s="17"/>
      <c r="C58" s="17" t="s">
        <v>116</v>
      </c>
      <c r="D58" s="17"/>
      <c r="E58" s="38">
        <v>35000</v>
      </c>
      <c r="F58" s="17"/>
      <c r="G58" s="19"/>
      <c r="H58" s="5"/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</row>
    <row r="59" spans="1:252" x14ac:dyDescent="0.2">
      <c r="A59" s="41" t="s">
        <v>124</v>
      </c>
      <c r="B59" s="17"/>
      <c r="C59" s="17" t="s">
        <v>125</v>
      </c>
      <c r="D59" s="17"/>
      <c r="E59" s="38">
        <v>131440</v>
      </c>
      <c r="F59" s="17"/>
      <c r="G59" s="19"/>
      <c r="H59" s="5"/>
      <c r="I59" s="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</row>
    <row r="60" spans="1:252" x14ac:dyDescent="0.2">
      <c r="A60" s="41" t="s">
        <v>100</v>
      </c>
      <c r="B60" s="17"/>
      <c r="C60" s="17" t="s">
        <v>101</v>
      </c>
      <c r="D60" s="17"/>
      <c r="E60" s="38">
        <v>75000</v>
      </c>
      <c r="F60" s="17"/>
      <c r="G60" s="19"/>
      <c r="H60" s="5"/>
      <c r="I60" s="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</row>
    <row r="61" spans="1:252" x14ac:dyDescent="0.2">
      <c r="A61" s="18"/>
      <c r="B61" s="17"/>
      <c r="C61" s="17"/>
      <c r="D61" s="17"/>
      <c r="E61" s="38"/>
      <c r="F61" s="17"/>
      <c r="G61" s="19"/>
      <c r="H61" s="5"/>
      <c r="I61" s="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</row>
    <row r="62" spans="1:252" x14ac:dyDescent="0.2">
      <c r="A62" s="44" t="s">
        <v>66</v>
      </c>
      <c r="B62" s="17"/>
      <c r="C62" s="17"/>
      <c r="D62" s="17"/>
      <c r="E62" s="38"/>
      <c r="F62" s="17"/>
      <c r="G62" s="19"/>
      <c r="H62" s="5"/>
      <c r="I62" s="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</row>
    <row r="63" spans="1:252" x14ac:dyDescent="0.2">
      <c r="A63" s="41" t="s">
        <v>67</v>
      </c>
      <c r="B63" s="17"/>
      <c r="C63" s="17" t="s">
        <v>68</v>
      </c>
      <c r="D63" s="17"/>
      <c r="E63" s="38">
        <v>35386</v>
      </c>
      <c r="F63" s="17" t="s">
        <v>62</v>
      </c>
      <c r="G63" s="19"/>
      <c r="H63" s="5"/>
      <c r="I63" s="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</row>
    <row r="64" spans="1:252" x14ac:dyDescent="0.2">
      <c r="A64" s="41" t="s">
        <v>88</v>
      </c>
      <c r="B64" s="17"/>
      <c r="C64" s="17" t="s">
        <v>89</v>
      </c>
      <c r="D64" s="17"/>
      <c r="E64" s="38">
        <v>114943</v>
      </c>
      <c r="F64" s="17"/>
      <c r="G64" s="19"/>
      <c r="H64" s="5"/>
      <c r="I64" s="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</row>
    <row r="65" spans="1:252" x14ac:dyDescent="0.2">
      <c r="A65" s="18"/>
      <c r="B65" s="17"/>
      <c r="C65" s="17"/>
      <c r="D65" s="17"/>
      <c r="E65" s="38"/>
      <c r="F65" s="17"/>
      <c r="G65" s="19"/>
      <c r="H65" s="5"/>
      <c r="I65" s="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</row>
    <row r="66" spans="1:252" x14ac:dyDescent="0.2">
      <c r="A66" s="45" t="s">
        <v>113</v>
      </c>
      <c r="B66" s="17"/>
      <c r="C66" s="17"/>
      <c r="D66" s="17"/>
      <c r="E66" s="38"/>
      <c r="F66" s="17"/>
      <c r="G66" s="19"/>
      <c r="H66" s="5"/>
      <c r="I66" s="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</row>
    <row r="67" spans="1:252" x14ac:dyDescent="0.2">
      <c r="A67" s="41" t="s">
        <v>112</v>
      </c>
      <c r="B67" s="17"/>
      <c r="C67" s="17" t="s">
        <v>114</v>
      </c>
      <c r="D67" s="17"/>
      <c r="E67" s="38">
        <v>81719</v>
      </c>
      <c r="F67" s="17"/>
      <c r="G67" s="19"/>
      <c r="H67" s="5"/>
      <c r="I67" s="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</row>
    <row r="68" spans="1:252" x14ac:dyDescent="0.2">
      <c r="A68" s="18"/>
      <c r="B68" s="17"/>
      <c r="C68" s="17"/>
      <c r="D68" s="17"/>
      <c r="E68" s="38"/>
      <c r="F68" s="17"/>
      <c r="G68" s="19"/>
      <c r="H68" s="5"/>
      <c r="I68" s="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</row>
    <row r="69" spans="1:252" x14ac:dyDescent="0.2">
      <c r="A69" s="44" t="s">
        <v>96</v>
      </c>
      <c r="B69" s="17"/>
      <c r="C69" s="17"/>
      <c r="D69" s="17"/>
      <c r="E69" s="38"/>
      <c r="F69" s="17"/>
      <c r="G69" s="19"/>
      <c r="H69" s="5"/>
      <c r="I69" s="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</row>
    <row r="70" spans="1:252" x14ac:dyDescent="0.2">
      <c r="A70" s="41" t="s">
        <v>97</v>
      </c>
      <c r="B70" s="17"/>
      <c r="C70" s="17" t="s">
        <v>98</v>
      </c>
      <c r="D70" s="17"/>
      <c r="E70" s="38">
        <v>132878</v>
      </c>
      <c r="F70" s="17"/>
      <c r="G70" s="19"/>
      <c r="H70" s="5"/>
      <c r="I70" s="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</row>
    <row r="71" spans="1:252" x14ac:dyDescent="0.2">
      <c r="A71" s="18"/>
      <c r="B71" s="17"/>
      <c r="C71" s="17"/>
      <c r="D71" s="17"/>
      <c r="E71" s="38"/>
      <c r="F71" s="17"/>
      <c r="G71" s="19"/>
      <c r="H71" s="5"/>
      <c r="I71" s="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</row>
    <row r="72" spans="1:252" x14ac:dyDescent="0.2">
      <c r="A72" s="44" t="s">
        <v>102</v>
      </c>
      <c r="B72" s="17"/>
      <c r="C72" s="17"/>
      <c r="D72" s="17"/>
      <c r="E72" s="38"/>
      <c r="F72" s="17"/>
      <c r="G72" s="19"/>
      <c r="H72" s="5"/>
      <c r="I72" s="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</row>
    <row r="73" spans="1:252" x14ac:dyDescent="0.2">
      <c r="A73" s="41" t="s">
        <v>103</v>
      </c>
      <c r="B73" s="17"/>
      <c r="C73" s="17" t="s">
        <v>104</v>
      </c>
      <c r="D73" s="17"/>
      <c r="E73" s="38">
        <v>49913</v>
      </c>
      <c r="F73" s="17"/>
      <c r="G73" s="19"/>
      <c r="H73" s="5"/>
      <c r="I73" s="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</row>
    <row r="74" spans="1:252" x14ac:dyDescent="0.2">
      <c r="A74" s="18"/>
      <c r="B74" s="17"/>
      <c r="C74" s="17"/>
      <c r="D74" s="17"/>
      <c r="E74" s="38"/>
      <c r="F74" s="17"/>
      <c r="G74" s="19"/>
      <c r="H74" s="5"/>
      <c r="I74" s="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</row>
    <row r="75" spans="1:252" x14ac:dyDescent="0.2">
      <c r="A75" s="44" t="s">
        <v>85</v>
      </c>
      <c r="B75" s="17"/>
      <c r="C75" s="17"/>
      <c r="D75" s="17"/>
      <c r="E75" s="38"/>
      <c r="F75" s="17"/>
      <c r="G75" s="19"/>
      <c r="H75" s="5"/>
      <c r="I75" s="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</row>
    <row r="76" spans="1:252" x14ac:dyDescent="0.2">
      <c r="A76" s="41" t="s">
        <v>86</v>
      </c>
      <c r="B76" s="17"/>
      <c r="C76" s="17" t="s">
        <v>87</v>
      </c>
      <c r="D76" s="17"/>
      <c r="E76" s="38">
        <v>29793</v>
      </c>
      <c r="F76" s="17"/>
      <c r="G76" s="19"/>
      <c r="H76" s="5"/>
      <c r="I76" s="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</row>
    <row r="77" spans="1:252" x14ac:dyDescent="0.2">
      <c r="A77" s="18"/>
      <c r="B77" s="17"/>
      <c r="C77" s="17"/>
      <c r="D77" s="17"/>
      <c r="E77" s="38"/>
      <c r="F77" s="17"/>
      <c r="G77" s="19"/>
      <c r="H77" s="5"/>
      <c r="I77" s="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</row>
    <row r="78" spans="1:252" x14ac:dyDescent="0.2">
      <c r="A78" s="44" t="s">
        <v>63</v>
      </c>
      <c r="B78" s="17"/>
      <c r="C78" s="17"/>
      <c r="D78" s="17"/>
      <c r="E78" s="38"/>
      <c r="F78" s="17"/>
      <c r="G78" s="19"/>
      <c r="H78" s="5"/>
      <c r="I78" s="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</row>
    <row r="79" spans="1:252" x14ac:dyDescent="0.2">
      <c r="A79" s="41" t="s">
        <v>64</v>
      </c>
      <c r="B79" s="17"/>
      <c r="C79" s="17" t="s">
        <v>65</v>
      </c>
      <c r="D79" s="17"/>
      <c r="E79" s="38">
        <v>73768</v>
      </c>
      <c r="F79" s="17" t="s">
        <v>62</v>
      </c>
      <c r="G79" s="19"/>
      <c r="H79" s="5"/>
      <c r="I79" s="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</row>
    <row r="80" spans="1:252" x14ac:dyDescent="0.2">
      <c r="A80" s="41" t="s">
        <v>105</v>
      </c>
      <c r="B80" s="17"/>
      <c r="C80" s="17" t="s">
        <v>106</v>
      </c>
      <c r="D80" s="17"/>
      <c r="E80" s="38">
        <v>30000</v>
      </c>
      <c r="F80" s="17"/>
      <c r="G80" s="19"/>
      <c r="H80" s="5"/>
      <c r="I80" s="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</row>
    <row r="81" spans="1:252" x14ac:dyDescent="0.2">
      <c r="A81" s="18"/>
      <c r="B81" s="17"/>
      <c r="C81" s="17"/>
      <c r="D81" s="17"/>
      <c r="E81" s="38"/>
      <c r="F81" s="17"/>
      <c r="G81" s="19"/>
      <c r="H81" s="5"/>
      <c r="I81" s="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</row>
    <row r="82" spans="1:252" x14ac:dyDescent="0.2">
      <c r="A82" s="44" t="s">
        <v>117</v>
      </c>
      <c r="B82" s="17"/>
      <c r="C82" s="17"/>
      <c r="D82" s="17"/>
      <c r="E82" s="38"/>
      <c r="F82" s="17"/>
      <c r="G82" s="19"/>
      <c r="H82" s="5"/>
      <c r="I82" s="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</row>
    <row r="83" spans="1:252" x14ac:dyDescent="0.2">
      <c r="A83" s="41" t="s">
        <v>118</v>
      </c>
      <c r="B83" s="17"/>
      <c r="C83" s="17" t="s">
        <v>119</v>
      </c>
      <c r="D83" s="17"/>
      <c r="E83" s="38">
        <v>24100</v>
      </c>
      <c r="F83" s="17"/>
      <c r="G83" s="19"/>
      <c r="H83" s="5"/>
      <c r="I83" s="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</row>
    <row r="84" spans="1:252" x14ac:dyDescent="0.2">
      <c r="A84" s="18"/>
      <c r="B84" s="17"/>
      <c r="C84" s="17"/>
      <c r="D84" s="17"/>
      <c r="E84" s="37"/>
      <c r="F84" s="17"/>
      <c r="G84" s="19"/>
      <c r="H84" s="5"/>
      <c r="I84" s="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</row>
    <row r="85" spans="1:252" x14ac:dyDescent="0.2">
      <c r="A85" s="18" t="s">
        <v>78</v>
      </c>
      <c r="E85" s="19">
        <f>SUM(E40:E84)</f>
        <v>1116864</v>
      </c>
      <c r="F85" s="17"/>
      <c r="G85" s="1"/>
      <c r="H85" s="5"/>
      <c r="I85" s="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</row>
    <row r="86" spans="1:252" x14ac:dyDescent="0.2">
      <c r="A86" s="18"/>
      <c r="B86" s="17"/>
      <c r="C86" s="17"/>
      <c r="D86" s="17"/>
      <c r="E86" s="37"/>
      <c r="F86" s="17"/>
      <c r="G86" s="19"/>
      <c r="H86" s="5"/>
      <c r="I86" s="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</row>
    <row r="87" spans="1:252" x14ac:dyDescent="0.2">
      <c r="A87" s="44" t="s">
        <v>79</v>
      </c>
      <c r="B87" s="17"/>
      <c r="C87" s="17"/>
      <c r="D87" s="17"/>
      <c r="E87" s="37"/>
      <c r="F87" s="17"/>
      <c r="G87" s="19"/>
      <c r="H87" s="5"/>
      <c r="I87" s="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</row>
    <row r="88" spans="1:252" x14ac:dyDescent="0.2">
      <c r="A88" s="41" t="s">
        <v>80</v>
      </c>
      <c r="B88" s="17"/>
      <c r="C88" s="17" t="s">
        <v>81</v>
      </c>
      <c r="D88" s="17"/>
      <c r="E88" s="43">
        <v>254718</v>
      </c>
      <c r="F88" s="17"/>
      <c r="G88" s="19"/>
      <c r="H88" s="5"/>
      <c r="I88" s="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</row>
    <row r="89" spans="1:252" x14ac:dyDescent="0.2">
      <c r="A89" s="18"/>
      <c r="B89" s="17"/>
      <c r="C89" s="17"/>
      <c r="D89" s="17"/>
      <c r="E89" s="37"/>
      <c r="F89" s="17"/>
      <c r="G89" s="19"/>
      <c r="H89" s="5"/>
      <c r="I89" s="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</row>
    <row r="90" spans="1:252" x14ac:dyDescent="0.2">
      <c r="A90" s="18" t="s">
        <v>78</v>
      </c>
      <c r="E90" s="19">
        <f>SUM(E88:E89)</f>
        <v>254718</v>
      </c>
      <c r="F90" s="17"/>
      <c r="G90" s="1"/>
      <c r="H90" s="5"/>
      <c r="I90" s="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</row>
    <row r="91" spans="1:252" x14ac:dyDescent="0.2">
      <c r="A91" s="18"/>
      <c r="B91" s="17"/>
      <c r="C91" s="17"/>
      <c r="D91" s="17"/>
      <c r="E91" s="37"/>
      <c r="F91" s="17"/>
      <c r="G91" s="19"/>
      <c r="H91" s="5"/>
      <c r="I91" s="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</row>
    <row r="92" spans="1:252" x14ac:dyDescent="0.2">
      <c r="A92" s="18" t="s">
        <v>41</v>
      </c>
      <c r="B92" s="17"/>
      <c r="C92" s="17"/>
      <c r="D92" s="17"/>
      <c r="E92" s="37"/>
      <c r="F92" s="17"/>
      <c r="G92" s="19">
        <f>E85+E90</f>
        <v>1371582</v>
      </c>
      <c r="H92" s="5"/>
      <c r="I92" s="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</row>
    <row r="93" spans="1:252" x14ac:dyDescent="0.2">
      <c r="A93" s="6"/>
      <c r="E93" s="5"/>
      <c r="H93" s="35"/>
    </row>
    <row r="94" spans="1:252" x14ac:dyDescent="0.2">
      <c r="A94" s="11" t="s">
        <v>11</v>
      </c>
      <c r="B94" s="12"/>
      <c r="C94" s="16"/>
      <c r="D94" s="20"/>
      <c r="H94" s="35"/>
    </row>
    <row r="95" spans="1:252" x14ac:dyDescent="0.2">
      <c r="A95" s="12" t="s">
        <v>12</v>
      </c>
      <c r="C95" s="29" t="s">
        <v>35</v>
      </c>
      <c r="E95" s="35">
        <v>190000</v>
      </c>
      <c r="F95" s="12"/>
      <c r="H95" s="35"/>
    </row>
    <row r="96" spans="1:252" x14ac:dyDescent="0.2">
      <c r="A96" s="12" t="s">
        <v>13</v>
      </c>
      <c r="C96" s="13" t="s">
        <v>23</v>
      </c>
      <c r="E96" s="35">
        <v>534000</v>
      </c>
      <c r="G96" s="19"/>
      <c r="H96" s="35"/>
    </row>
    <row r="97" spans="1:8" x14ac:dyDescent="0.2">
      <c r="A97" s="12" t="s">
        <v>25</v>
      </c>
      <c r="C97" s="13" t="s">
        <v>28</v>
      </c>
      <c r="E97" s="39">
        <v>84960</v>
      </c>
      <c r="H97" s="35"/>
    </row>
    <row r="98" spans="1:8" x14ac:dyDescent="0.2">
      <c r="A98" s="12"/>
      <c r="C98" s="32"/>
      <c r="E98" s="40"/>
      <c r="G98" s="19"/>
    </row>
    <row r="99" spans="1:8" x14ac:dyDescent="0.2">
      <c r="A99" s="22" t="s">
        <v>14</v>
      </c>
      <c r="C99" s="32"/>
      <c r="E99" s="28"/>
      <c r="G99" s="19">
        <f>SUM(E95:E98)</f>
        <v>808960</v>
      </c>
    </row>
    <row r="100" spans="1:8" x14ac:dyDescent="0.2">
      <c r="A100" s="23"/>
      <c r="E100" s="37"/>
      <c r="G100" s="19"/>
    </row>
    <row r="101" spans="1:8" x14ac:dyDescent="0.2">
      <c r="A101" s="23" t="s">
        <v>15</v>
      </c>
      <c r="E101" s="21"/>
      <c r="G101" s="19">
        <f>G29+G37+G92+G99</f>
        <v>5204313</v>
      </c>
    </row>
    <row r="102" spans="1:8" x14ac:dyDescent="0.2">
      <c r="A102" s="23"/>
      <c r="E102" s="17"/>
      <c r="G102" s="19"/>
    </row>
    <row r="103" spans="1:8" x14ac:dyDescent="0.2">
      <c r="A103" s="23"/>
      <c r="E103" s="17"/>
      <c r="G103" s="19"/>
    </row>
    <row r="104" spans="1:8" x14ac:dyDescent="0.2">
      <c r="A104" s="23"/>
      <c r="E104" s="17"/>
      <c r="G104" s="19"/>
    </row>
    <row r="105" spans="1:8" x14ac:dyDescent="0.2">
      <c r="A105" s="24" t="s">
        <v>16</v>
      </c>
      <c r="E105" s="17"/>
      <c r="G105" s="25"/>
    </row>
    <row r="106" spans="1:8" x14ac:dyDescent="0.2">
      <c r="A106" s="42" t="s">
        <v>46</v>
      </c>
      <c r="E106" s="17"/>
      <c r="G106" s="25"/>
    </row>
    <row r="107" spans="1:8" x14ac:dyDescent="0.2">
      <c r="A107" s="31"/>
      <c r="E107" s="17"/>
    </row>
    <row r="108" spans="1:8" x14ac:dyDescent="0.2">
      <c r="A108" s="30"/>
      <c r="E108" s="17"/>
      <c r="H108" s="26"/>
    </row>
    <row r="109" spans="1:8" x14ac:dyDescent="0.2">
      <c r="A109" s="14"/>
      <c r="E109" s="17"/>
    </row>
  </sheetData>
  <phoneticPr fontId="7" type="noConversion"/>
  <pageMargins left="0.5" right="0.5" top="0.6" bottom="0.6" header="0" footer="0"/>
  <pageSetup scale="44" orientation="portrait" r:id="rId1"/>
  <headerFooter alignWithMargins="0">
    <oddFooter>&amp;L&amp;Z&amp;F</oddFooter>
  </headerFooter>
  <rowBreaks count="1" manualBreakCount="1">
    <brk id="6547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Company>Louisiana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mperez</dc:creator>
  <cp:lastModifiedBy>Amanda Marshall</cp:lastModifiedBy>
  <cp:lastPrinted>2015-07-24T15:04:44Z</cp:lastPrinted>
  <dcterms:created xsi:type="dcterms:W3CDTF">2007-02-21T17:12:08Z</dcterms:created>
  <dcterms:modified xsi:type="dcterms:W3CDTF">2020-03-30T21:34:27Z</dcterms:modified>
</cp:coreProperties>
</file>